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ejandra Rico\SEGUIMIENTO A PROGRAMAS\CUENTA PÚBLICA\2020\4to trimestre\"/>
    </mc:Choice>
  </mc:AlternateContent>
  <bookViews>
    <workbookView xWindow="-120" yWindow="-120" windowWidth="24240" windowHeight="13140"/>
  </bookViews>
  <sheets>
    <sheet name="PPI" sheetId="1" r:id="rId1"/>
    <sheet name="Instructivo_PPI" sheetId="4" r:id="rId2"/>
  </sheets>
  <definedNames>
    <definedName name="_xlnm._FilterDatabase" localSheetId="0" hidden="1">PPI!$A$3:$N$28</definedName>
  </definedNames>
  <calcPr calcId="162913"/>
</workbook>
</file>

<file path=xl/calcChain.xml><?xml version="1.0" encoding="utf-8"?>
<calcChain xmlns="http://schemas.openxmlformats.org/spreadsheetml/2006/main">
  <c r="N48" i="1" l="1"/>
  <c r="M48" i="1"/>
  <c r="L48" i="1"/>
  <c r="M58" i="1" l="1"/>
  <c r="N58" i="1"/>
  <c r="M57" i="1"/>
  <c r="N57" i="1"/>
  <c r="L58" i="1"/>
  <c r="L57" i="1"/>
  <c r="L47" i="1"/>
  <c r="M39" i="1"/>
  <c r="N39" i="1"/>
  <c r="M4" i="1"/>
  <c r="K5" i="1"/>
  <c r="L5" i="1"/>
  <c r="M5" i="1"/>
  <c r="N5" i="1"/>
  <c r="K6" i="1"/>
  <c r="L6" i="1"/>
  <c r="M6" i="1"/>
  <c r="N6" i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L46" i="1"/>
  <c r="M46" i="1"/>
  <c r="N46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L56" i="1"/>
  <c r="M56" i="1"/>
  <c r="N56" i="1"/>
  <c r="K59" i="1"/>
  <c r="L59" i="1"/>
  <c r="M59" i="1"/>
  <c r="N59" i="1"/>
  <c r="K60" i="1"/>
  <c r="L60" i="1"/>
  <c r="M60" i="1"/>
  <c r="N60" i="1"/>
  <c r="K61" i="1"/>
  <c r="L61" i="1"/>
  <c r="M61" i="1"/>
  <c r="N61" i="1"/>
  <c r="L62" i="1"/>
  <c r="M62" i="1"/>
  <c r="N62" i="1"/>
  <c r="L63" i="1"/>
  <c r="M63" i="1"/>
  <c r="N63" i="1"/>
  <c r="L64" i="1"/>
  <c r="M64" i="1"/>
  <c r="N64" i="1"/>
  <c r="N4" i="1"/>
  <c r="L4" i="1"/>
  <c r="K4" i="1"/>
</calcChain>
</file>

<file path=xl/sharedStrings.xml><?xml version="1.0" encoding="utf-8"?>
<sst xmlns="http://schemas.openxmlformats.org/spreadsheetml/2006/main" count="224" uniqueCount="203">
  <si>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</si>
  <si>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</si>
  <si>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</si>
  <si>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</si>
  <si>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</si>
  <si>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</si>
  <si>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</si>
  <si>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</si>
  <si>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</si>
  <si>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</si>
  <si>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</si>
  <si>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</si>
  <si>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</si>
  <si>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</si>
  <si>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</si>
  <si>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</si>
  <si>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</si>
  <si>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</si>
  <si>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</si>
  <si>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</si>
  <si>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</si>
  <si>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</si>
  <si>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</si>
  <si>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</si>
  <si>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</si>
  <si>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</si>
  <si>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</si>
  <si>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</si>
  <si>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</si>
  <si>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</si>
  <si>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</si>
  <si>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</si>
  <si>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</si>
  <si>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</si>
  <si>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</si>
  <si>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</si>
  <si>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</si>
  <si>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</si>
  <si>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</si>
  <si>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</si>
  <si>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E1001</t>
  </si>
  <si>
    <t>E1002</t>
  </si>
  <si>
    <t>E1003</t>
  </si>
  <si>
    <t>E1004</t>
  </si>
  <si>
    <t>E1005</t>
  </si>
  <si>
    <t>E1006</t>
  </si>
  <si>
    <t>E1007</t>
  </si>
  <si>
    <t>E1008</t>
  </si>
  <si>
    <t>E1011</t>
  </si>
  <si>
    <t>E1016</t>
  </si>
  <si>
    <t>E1017</t>
  </si>
  <si>
    <t>E1018</t>
  </si>
  <si>
    <t>E1019</t>
  </si>
  <si>
    <t>E2001</t>
  </si>
  <si>
    <t>E2002</t>
  </si>
  <si>
    <t>E2003</t>
  </si>
  <si>
    <t>E2004</t>
  </si>
  <si>
    <t>E2005</t>
  </si>
  <si>
    <t>E2006</t>
  </si>
  <si>
    <t>E2007</t>
  </si>
  <si>
    <t>E2008</t>
  </si>
  <si>
    <t>E2009</t>
  </si>
  <si>
    <t>E2010</t>
  </si>
  <si>
    <t>E3001</t>
  </si>
  <si>
    <t>E3004</t>
  </si>
  <si>
    <t>E3005</t>
  </si>
  <si>
    <t>E3008</t>
  </si>
  <si>
    <t>E3009</t>
  </si>
  <si>
    <t>E3010</t>
  </si>
  <si>
    <t>E3011</t>
  </si>
  <si>
    <t>E3012</t>
  </si>
  <si>
    <t>E3013</t>
  </si>
  <si>
    <t>E3014</t>
  </si>
  <si>
    <t>E3015</t>
  </si>
  <si>
    <t>E3018</t>
  </si>
  <si>
    <t>E3021</t>
  </si>
  <si>
    <t>E3022</t>
  </si>
  <si>
    <t>E4001</t>
  </si>
  <si>
    <t>E4002</t>
  </si>
  <si>
    <t>E4004</t>
  </si>
  <si>
    <t>E4007</t>
  </si>
  <si>
    <t>E5001</t>
  </si>
  <si>
    <t>E5002</t>
  </si>
  <si>
    <t>E5004</t>
  </si>
  <si>
    <t>E5005</t>
  </si>
  <si>
    <t>E5009</t>
  </si>
  <si>
    <t>E5011</t>
  </si>
  <si>
    <t>E5013</t>
  </si>
  <si>
    <t>E8001</t>
  </si>
  <si>
    <t>E8003</t>
  </si>
  <si>
    <t>E8004</t>
  </si>
  <si>
    <t>E8005</t>
  </si>
  <si>
    <t>E8006</t>
  </si>
  <si>
    <t>E8007</t>
  </si>
  <si>
    <t>Dirección General</t>
  </si>
  <si>
    <t>Operación de Deporte Selectivo</t>
  </si>
  <si>
    <t>Operación de Cultura Física y Recreación</t>
  </si>
  <si>
    <t>Formación Integral Promudes Certificación</t>
  </si>
  <si>
    <t>Operación de Infraestructura</t>
  </si>
  <si>
    <t>Operación de Eventos y Mercadotecnia</t>
  </si>
  <si>
    <t>Administración de Bienes y Recursos</t>
  </si>
  <si>
    <t>Mantenimiento Auxiliar de Espacios Deportivos</t>
  </si>
  <si>
    <t>Informática y Programación</t>
  </si>
  <si>
    <t>CECAMUDE</t>
  </si>
  <si>
    <t>Capacitación Continua</t>
  </si>
  <si>
    <t>Apoyo en Alcance a Políticas Pública AB</t>
  </si>
  <si>
    <t>Apoyo en Alcance a Políticas Pública BR</t>
  </si>
  <si>
    <t>Apoyo en Alcance a Políticas Pública VI</t>
  </si>
  <si>
    <t>Operación UD Enrique Fernández Martínez</t>
  </si>
  <si>
    <t>Operación UD Luis I. Rodríguez</t>
  </si>
  <si>
    <t>Operación UD Jesús Rodríguez Gaona</t>
  </si>
  <si>
    <t>Operación UD Parque del Árbol</t>
  </si>
  <si>
    <t>Operación UD Chapalita</t>
  </si>
  <si>
    <t>Operación UD Antonio Tota Carbajal</t>
  </si>
  <si>
    <t>Operación UD Nuevo Milenio</t>
  </si>
  <si>
    <t>Operación UD Parque Hilamas</t>
  </si>
  <si>
    <t>Rehabilitación y Recreación en Minideportivas</t>
  </si>
  <si>
    <t>Protección Civil de Unidades Deportivas</t>
  </si>
  <si>
    <t>Deporte para Personas con Discapacidad</t>
  </si>
  <si>
    <t>Activación Física para Adultos Mayores</t>
  </si>
  <si>
    <t>Activación Física en Minideportivas</t>
  </si>
  <si>
    <t>Escuela de Inicio al Deporte EFM</t>
  </si>
  <si>
    <t>Escuela de Inicio al Deporte LIR</t>
  </si>
  <si>
    <t>Escuela de Inicio al Deporte ATC</t>
  </si>
  <si>
    <t>Escuela de Inicio al Deporte JRG</t>
  </si>
  <si>
    <t>Escuela de Inicio al Deporte PA</t>
  </si>
  <si>
    <t>Escuela de Inicio al Deporte Chapalita</t>
  </si>
  <si>
    <t>Escuela de Inicio al Deporte Nuevo Milenio</t>
  </si>
  <si>
    <t>Escuela de Inicio al Deporte Hilamas</t>
  </si>
  <si>
    <t>Nada por Tu Corazón</t>
  </si>
  <si>
    <t>Activación Física Escolar</t>
  </si>
  <si>
    <t>Activación Física Laboral</t>
  </si>
  <si>
    <t>Atención a Eventos Deportivos</t>
  </si>
  <si>
    <t>Comunicación Social</t>
  </si>
  <si>
    <t>Mercadotecnia</t>
  </si>
  <si>
    <t>Maratón León</t>
  </si>
  <si>
    <t>Olimpiada y Paraolimpiada Nacional</t>
  </si>
  <si>
    <t>Metodología del Entrenamiento Deportivo</t>
  </si>
  <si>
    <t>Ciencias Aplicadas al Deporte</t>
  </si>
  <si>
    <t>Interescolares AJEDREZ</t>
  </si>
  <si>
    <t>Interescolares</t>
  </si>
  <si>
    <t>Becas Selectivos</t>
  </si>
  <si>
    <t>Olimpiada y Paraolimpiada Nacional Estratégico</t>
  </si>
  <si>
    <t>Apoyo Disciplina de Tiro (CODE)</t>
  </si>
  <si>
    <t>Deporte en Colonias con alto Indice Delictivo</t>
  </si>
  <si>
    <t>Operación de Vinculación</t>
  </si>
  <si>
    <t>Club de Caminantes</t>
  </si>
  <si>
    <t>Estrellas de la Colonia EDU</t>
  </si>
  <si>
    <t>Estrellas de la Colonia CODE</t>
  </si>
  <si>
    <t>Estrellas de la Colonia  DS</t>
  </si>
  <si>
    <t>Bajo protesta de decir verdad declaramos que los Estados Financieros y sus notas, son razonablemente correctos y son responsabilidad del emisor.</t>
  </si>
  <si>
    <t>PROPORCIONAR LOS RECURSOS NECESARIOS PARA LA OPERACIÓN DE LA DIRECCIÓN GENERAL DE COMUDE LEÓN</t>
  </si>
  <si>
    <t xml:space="preserve">PROPORCIONAR LOS RECURSOS NECESARIOS PARA LA OPERACIÓN DE LA SUBDIRECCIÓN DE DEPORTE SELECTIVO Y DE ALTO RENDIMIENTO </t>
  </si>
  <si>
    <t xml:space="preserve">PROPORCIONAR LOS RECURSOS NECESARIOS PARA LA OPERACIÓN DE LA SUBDIRECCIÓN DE CULTURA FÍSICA. </t>
  </si>
  <si>
    <t xml:space="preserve">CERTIFICAR PROMOTORES MUNICIPALES DE DEPORTE EN COMPETENCIAS LABORALES </t>
  </si>
  <si>
    <t xml:space="preserve">PROPORCIONAR LOS RECURSOS NECESARIOS PARA LA OPERACIÓN DE LA SUBDIRECCIÓN DE INFRAESTRUCTURA </t>
  </si>
  <si>
    <t xml:space="preserve">PROPORCIONAR LOS RECURSOS NECESARIOS PARA LA OPERACIÓN DE LA DIRECCIÓN DE PROMOCIÓN Y EVENTOS. </t>
  </si>
  <si>
    <t>PROPORCIONAR LOS RECURSOS NECESARIOS PARA LA OPERACIÓN DE LA DIRECCIÓN ADMINISTRATIVA</t>
  </si>
  <si>
    <t xml:space="preserve">CONSERVAR EN BUEN ESTADO LAS INSTALACIONES Y EQUIPAMIENTO DE LOS ESPACIOS DEPORTIVOS. </t>
  </si>
  <si>
    <t xml:space="preserve">BRINDAR EL SOPORTE Y MANTENIMIENTO NECESARIOS A LOS SISTEMAS INFORMÁTICOS DE LA COMUDE LEÓN. </t>
  </si>
  <si>
    <t xml:space="preserve">OFERTAR CURSOS, DIPLOMADOS, CAPACITACIONES Y/O CERTIFICACIONES EN MATERIA DEPORTIVA A LA POBLACIÓN. </t>
  </si>
  <si>
    <t xml:space="preserve">CAPACITAR Y/O DESARROLLAR A LOS COLABORADORES DE COMUDE LEÓN, PARA ELEVAR SUS COMPETENCIAS, CONOCIMIENTOS Y HABILIDADES PARA SU DESEMPEÑO LABORAL. </t>
  </si>
  <si>
    <t xml:space="preserve">OTORGAR APOYOS ECONÓMICOS A INSTITUCIONES DEPORTIVAS PARA EL FOMENTO Y PROMOCIÓN DE ACTIVIDADES DEPORTIVAS EN EL MUNICIPIO. </t>
  </si>
  <si>
    <t xml:space="preserve">MANTENER LAS INSTALACIONES DE LA UNIDAD DEPORTIVA EN CONDICIONES ADECUADAS DE USO.  </t>
  </si>
  <si>
    <t xml:space="preserve">REHABILITAR Y EQUIPAR UNIDADES DEPORTIVAS PARA FOMENTAR LA ACTIVACIÓN FÍSICA. </t>
  </si>
  <si>
    <t xml:space="preserve">CONTAR CON LAS CONDICIONES NECESARIOS PARA PRESERVAR LA SEGURIDAD DE LOS USUARIOS EN APEGO A LA NORMATIVIDAD CORRESPONDIENTE. </t>
  </si>
  <si>
    <t xml:space="preserve">ACTIVAR FÍSICAMENTE A PERSONAS CON DISCAPACIDAD. </t>
  </si>
  <si>
    <t xml:space="preserve">ACTIVAR FÍSICAMENTE A ADULTOS MAYORES EN DISCIPLINAS DEPORTIVAS Y RECREATIVAS. </t>
  </si>
  <si>
    <t xml:space="preserve">ATENDER A LA POBLACIÓN USUARIA DE LAS MINIDEPORTIVAS DE COMUDE LEÓN, A TRAVÉS DE PROGRAMAS DE ACTIVACIÓN FÍSICA, DEPORTE Y RECREACIÓN. </t>
  </si>
  <si>
    <t xml:space="preserve">ATENDER A LOS ALUMNOS DE LAS DISCIPLINAS DEPORTIVAS QUE SE OFERTAN EN LA UNIDAD DEPORTIVA. </t>
  </si>
  <si>
    <t>REALIZAR EL PROGRAMA NADA POR TU CORAZÓN</t>
  </si>
  <si>
    <t xml:space="preserve">PROMOVER LA PARTICIPACIÓN DE LOS CENTROS EDUCATIVOS PÚBLICOS Y PRIVADOS DE NIVEL BÁSICO, MEDIO, MEDIO SUPERIOR Y SUPERIOR EN ACTIVIDADES FÍSICAS, DEPORTIVAS Y RECREATIVAS. </t>
  </si>
  <si>
    <t xml:space="preserve">PROMOVER LA PARTICIPACIÓN DE LAS EMPRESAS Y TRABAJADORES EN ACTIVIDADES FÍSICAS, DEPORTIVAS Y RECREATIVAS. </t>
  </si>
  <si>
    <t xml:space="preserve"> FOMENTAR EL DESARROLLO DE EVENTOS DEPORTIVOS Y RECREATIVOS PARA BRINDAR MAYOR DIVERSIDAD DE ESCENARIOS PARA LA PRÁCTICA DEPORTIVA. </t>
  </si>
  <si>
    <t xml:space="preserve">DIFUNDIR LOS SERVICIOS, PROGRAMAS E INSTALACIONES PARA FOMENTAR EL DEPORTE EN LA POBLACIÓN DE LEÓN. </t>
  </si>
  <si>
    <t>ATRAER RECURSOS DE EMPRESAS Y PATROCINADORES PARA APOYAR LA REALIZACIÓN DE EVENTOS Y PROGRAMAS INSTITUCIONALES.</t>
  </si>
  <si>
    <t>REALIZAR EL MARATÓN LEÓN</t>
  </si>
  <si>
    <t xml:space="preserve">PROPORCIONAR LOS RECURSOS NECESARIOS PARA LA PREPARACIÓN DE LOS DEPORTISTAS SELECTIVOS, RESERVA NACIONAL Y ALTO RENDIMIENTO RUMBO A LOS JUEGOS DEPORTIVOS NACIONALES CONADE Y PROCESOS DEL CICLO OLÍMPICO. </t>
  </si>
  <si>
    <t xml:space="preserve">  DAR SEGUIMIENTO, MEDIANTE SUPERVISIONES AL PROCESO DE SELECCIÓN, FORMACIÓN, ENTRENAMIENTO, PREPARACIÓN Y PARTICIPACIÓN  EN TORNEOS Y COMPETENCIAS  DE LOS DEPORTISTAS SELECTIVOS </t>
  </si>
  <si>
    <t xml:space="preserve">PROPORCIONAR CONSULTAS DE MEDICINA, NUTRICIÓN, FISIOTERAPIA Y PSICOLOGÍA PARA DEPORTISTAS SELECTIVOS, ALTO RENDIMIENTO Y RESERVA NACIONAL, ASÍ COMO LOS SERVICIOS DE CLÍNICA DE FISIOTERAPIA Y NUTRICIÓN A PÚBLICA EN GENERAL. </t>
  </si>
  <si>
    <t xml:space="preserve">REALIZAR CAMPEONATOS DE AJEDREZ CON ALUMNOS DE EDUCACIÓN BÁSICA, DE ACUERDO A LO PLANTEADO EN EL PROGRAMA DE GOBIERNO MUNICIPAL DE LEÓN 2018-2021. </t>
  </si>
  <si>
    <t xml:space="preserve">IMPLEMENTAR TORNEOS DEPORTIVOS INTERESCOLARES CON ALUMNOS DE EDUCACIÓN BÁSICA, DE ACUERDO A LO PLANTEADO EN EL PROGRAMA DE GOBIERNO MUNICIPAL DE LEÓN 2018-2021. </t>
  </si>
  <si>
    <r>
      <t xml:space="preserve">OTORGAR INCENTIVOS ECONÓMICOS (BECAS) A LOS DEPORTISTAS Y ENTRENADORES SELECTIVOS, DE ALTO RENDIMIENTO Y RESERVA NACIONAL, DE CONFORMIDAD CON LOS LINEAMIENTOS APLICABLES. </t>
    </r>
    <r>
      <rPr>
        <sz val="11"/>
        <color rgb="FF4472C4"/>
        <rFont val="Calibri"/>
        <family val="2"/>
      </rPr>
      <t xml:space="preserve"> </t>
    </r>
  </si>
  <si>
    <t>DISPONER DE LOS RECURSOS OTORGADOS PARA LA DISCIPLINA DE TIRO</t>
  </si>
  <si>
    <t>DEFINIR Y EJECUTAR ACCIONES DE RECUPERACIÓN DEL ENTORNO PARA LA SEGURIDAD CIUDADANA EN COLONIAS DE MAYOR INCIDENCIA DELICTIVA.</t>
  </si>
  <si>
    <t>PROPORCIONAR LOS RECURSOS NECESARIOS PARA LA OPERACIÓN DE LA SUBDIRECCIÓN DE RECREACIÓN Y VINCULACIÓN SOCIAL</t>
  </si>
  <si>
    <t xml:space="preserve">IMPULSAR A REALIZAR CAMINATAS A HABITANTES A TRAVÉS DE CLUB DE CAMINANTES EN ESPACIOS PÚBLICOS DE LA CIUDAD. </t>
  </si>
  <si>
    <t xml:space="preserve">INCLUSIÓN DE JÓVENES EN RIESGO, DROGADICCIÓN Y PANDILLERISMO </t>
  </si>
  <si>
    <t xml:space="preserve">ATENDER A LOS ALUMNOS DE LAS DISCIPLINAS DEPORTIVAS QUE SE OFERTAN EN LA UNIDAD DEPORTIVA INSCRITOS </t>
  </si>
  <si>
    <t>ATENDER A LOS ALUMNOS DE LAS DISCIPLINAS DEPORTIVAS QUE SE OFERTAN EN LA UNIDAD DEPORTIVA POR VISITA ÚNICA</t>
  </si>
  <si>
    <t>E-4015</t>
  </si>
  <si>
    <t>Desafío Virtual</t>
  </si>
  <si>
    <t>E5015</t>
  </si>
  <si>
    <t>E5016</t>
  </si>
  <si>
    <t>Trasporte CODE para Preparación Deportistas</t>
  </si>
  <si>
    <t>Rally de la Salud CODE</t>
  </si>
  <si>
    <t>REALIZAR EL DESAFÍA VIRTUAL</t>
  </si>
  <si>
    <t xml:space="preserve">PROPORCIONAR LOS RECURSOS NECESARIOS PARA LA PREPARACIÓN DE LOS DEPORTISTAS SELECTIVOS, RESERVA NACIONAL Y ALTO RENDIMIENTO. </t>
  </si>
  <si>
    <t>DISPONER DE LOS RECURSOS OTORGADOS PARA LA REALIZACIÓN DEL RALLY DE SALUD</t>
  </si>
  <si>
    <t>COMISION MUNICIPAL DE CULTURA FISICA Y DEPORTE DE LEON GUANAJUATO
Programas y Proyectos de Inversión
DEL 01 de Enero al 31 de Diciembre 2020</t>
  </si>
  <si>
    <t>E-4017</t>
  </si>
  <si>
    <t>Ultra Maratón</t>
  </si>
  <si>
    <t>REALIZAR EL ULTRA MARATÓN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</si>
</sst>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[$$-80A]* #,##0.00_-;\-[$$-80A]* #,##0.00_-;_-[$$-80A]* &quot;-&quot;??_-;_-@_-"/>
    <numFmt numFmtId="166" formatCode="0.0%"/>
    <numFmt numFmtId="167" formatCode="_-[$$-2C0A]\ * #,##0.00_-;\-[$$-2C0A]\ * #,##0.00_-;_-[$$-2C0A]\ * &quot;-&quot;??_-;_-@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7"/>
      <name val="Arial"/>
      <family val="2"/>
    </font>
    <font>
      <sz val="11"/>
      <color theme="1"/>
      <name val="Calibri"/>
      <family val="2"/>
    </font>
    <font>
      <sz val="11"/>
      <color rgb="FF4472C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0" xfId="0" applyFont="1"/>
    <xf numFmtId="0" fontId="6" fillId="2" borderId="0" xfId="8" applyFont="1" applyFill="1" applyBorder="1" applyAlignment="1">
      <alignment horizontal="left" vertical="center" wrapText="1"/>
    </xf>
    <xf numFmtId="0" fontId="6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justify" wrapText="1"/>
    </xf>
    <xf numFmtId="0" fontId="6" fillId="4" borderId="6" xfId="0" applyFont="1" applyFill="1" applyBorder="1" applyAlignment="1" applyProtection="1">
      <alignment horizontal="center" wrapText="1"/>
      <protection locked="0"/>
    </xf>
    <xf numFmtId="0" fontId="6" fillId="4" borderId="1" xfId="16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 applyProtection="1">
      <alignment horizontal="center" wrapText="1"/>
      <protection locked="0"/>
    </xf>
    <xf numFmtId="0" fontId="6" fillId="4" borderId="3" xfId="0" applyFont="1" applyFill="1" applyBorder="1" applyAlignment="1" applyProtection="1">
      <alignment horizontal="center" wrapText="1"/>
      <protection locked="0"/>
    </xf>
    <xf numFmtId="0" fontId="6" fillId="4" borderId="4" xfId="0" applyFont="1" applyFill="1" applyBorder="1" applyAlignment="1" applyProtection="1">
      <alignment horizontal="center" wrapText="1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2" xfId="11" applyFont="1" applyFill="1" applyBorder="1" applyAlignment="1" applyProtection="1">
      <alignment horizontal="left" vertical="center"/>
      <protection locked="0"/>
    </xf>
    <xf numFmtId="0" fontId="6" fillId="4" borderId="4" xfId="11" applyFont="1" applyFill="1" applyBorder="1" applyAlignment="1" applyProtection="1">
      <alignment horizontal="center" vertical="center"/>
      <protection locked="0"/>
    </xf>
    <xf numFmtId="0" fontId="6" fillId="4" borderId="5" xfId="16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4" fontId="6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9" fontId="0" fillId="0" borderId="6" xfId="17" applyFont="1" applyBorder="1" applyAlignment="1" applyProtection="1">
      <alignment horizontal="center" vertical="center"/>
      <protection locked="0"/>
    </xf>
    <xf numFmtId="0" fontId="11" fillId="0" borderId="6" xfId="8" applyFont="1" applyBorder="1" applyAlignment="1" applyProtection="1">
      <alignment horizontal="center" vertical="center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6" fillId="4" borderId="5" xfId="16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16" fillId="0" borderId="0" xfId="0" applyFont="1" applyAlignment="1">
      <alignment vertical="center"/>
    </xf>
    <xf numFmtId="0" fontId="0" fillId="0" borderId="6" xfId="0" applyFont="1" applyBorder="1" applyAlignment="1" applyProtection="1">
      <alignment horizontal="center" vertical="center" wrapText="1"/>
      <protection locked="0"/>
    </xf>
    <xf numFmtId="9" fontId="0" fillId="0" borderId="6" xfId="17" applyFont="1" applyBorder="1" applyAlignment="1" applyProtection="1">
      <alignment horizontal="center" vertical="center" wrapText="1"/>
      <protection locked="0"/>
    </xf>
    <xf numFmtId="10" fontId="0" fillId="0" borderId="6" xfId="17" applyNumberFormat="1" applyFont="1" applyBorder="1" applyAlignment="1" applyProtection="1">
      <alignment horizontal="center" vertical="center" wrapText="1"/>
      <protection locked="0"/>
    </xf>
    <xf numFmtId="9" fontId="16" fillId="0" borderId="6" xfId="17" applyFont="1" applyBorder="1" applyAlignment="1">
      <alignment horizontal="center" vertical="center" wrapText="1"/>
    </xf>
    <xf numFmtId="9" fontId="0" fillId="0" borderId="6" xfId="17" applyFont="1" applyFill="1" applyBorder="1" applyAlignment="1">
      <alignment horizontal="center" vertical="center"/>
    </xf>
    <xf numFmtId="10" fontId="0" fillId="0" borderId="6" xfId="17" applyNumberFormat="1" applyFont="1" applyFill="1" applyBorder="1" applyAlignment="1">
      <alignment horizontal="center" vertical="center"/>
    </xf>
    <xf numFmtId="1" fontId="0" fillId="0" borderId="6" xfId="17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10" fontId="0" fillId="0" borderId="6" xfId="17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166" fontId="0" fillId="0" borderId="6" xfId="17" applyNumberFormat="1" applyFont="1" applyFill="1" applyBorder="1" applyAlignment="1">
      <alignment horizontal="center" vertical="center"/>
    </xf>
    <xf numFmtId="9" fontId="0" fillId="0" borderId="6" xfId="17" applyNumberFormat="1" applyFont="1" applyFill="1" applyBorder="1" applyAlignment="1">
      <alignment horizontal="center" vertical="center"/>
    </xf>
    <xf numFmtId="10" fontId="0" fillId="0" borderId="6" xfId="17" applyNumberFormat="1" applyFont="1" applyFill="1" applyBorder="1" applyAlignment="1" applyProtection="1">
      <alignment horizontal="center" vertical="center" wrapText="1"/>
      <protection locked="0"/>
    </xf>
    <xf numFmtId="166" fontId="0" fillId="0" borderId="6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167" fontId="0" fillId="0" borderId="6" xfId="18" applyNumberFormat="1" applyFont="1" applyFill="1" applyBorder="1" applyAlignment="1">
      <alignment horizontal="center" vertical="center"/>
    </xf>
    <xf numFmtId="165" fontId="0" fillId="0" borderId="0" xfId="0" applyNumberFormat="1" applyFont="1" applyProtection="1">
      <protection locked="0"/>
    </xf>
    <xf numFmtId="0" fontId="14" fillId="0" borderId="6" xfId="0" applyFont="1" applyFill="1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0" fillId="0" borderId="6" xfId="0" applyNumberFormat="1" applyFont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9" fontId="0" fillId="0" borderId="6" xfId="17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9" fontId="0" fillId="0" borderId="6" xfId="0" applyNumberFormat="1" applyFont="1" applyFill="1" applyBorder="1" applyAlignment="1">
      <alignment horizontal="center" vertical="center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Fill="1" applyBorder="1" applyProtection="1">
      <protection locked="0"/>
    </xf>
    <xf numFmtId="0" fontId="14" fillId="0" borderId="6" xfId="0" applyFont="1" applyFill="1" applyBorder="1" applyAlignment="1">
      <alignment horizontal="center" vertical="center" wrapText="1"/>
    </xf>
    <xf numFmtId="9" fontId="0" fillId="0" borderId="6" xfId="17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 wrapText="1"/>
    </xf>
    <xf numFmtId="9" fontId="0" fillId="0" borderId="1" xfId="17" applyFont="1" applyBorder="1" applyAlignment="1" applyProtection="1">
      <alignment horizontal="center" vertical="center"/>
      <protection locked="0"/>
    </xf>
    <xf numFmtId="9" fontId="0" fillId="0" borderId="5" xfId="17" applyFont="1" applyBorder="1" applyAlignment="1" applyProtection="1">
      <alignment horizontal="center" vertical="center"/>
      <protection locked="0"/>
    </xf>
    <xf numFmtId="165" fontId="0" fillId="0" borderId="1" xfId="0" applyNumberFormat="1" applyFont="1" applyFill="1" applyBorder="1" applyAlignment="1" applyProtection="1">
      <alignment horizontal="center" vertical="center"/>
      <protection locked="0"/>
    </xf>
    <xf numFmtId="165" fontId="0" fillId="0" borderId="5" xfId="0" applyNumberFormat="1" applyFont="1" applyFill="1" applyBorder="1" applyAlignment="1" applyProtection="1">
      <alignment horizontal="center" vertical="center"/>
      <protection locked="0"/>
    </xf>
    <xf numFmtId="165" fontId="13" fillId="0" borderId="6" xfId="29" applyNumberFormat="1" applyFont="1" applyFill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3" fontId="0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30">
    <cellStyle name="Euro" xfId="1"/>
    <cellStyle name="Millares 2" xfId="2"/>
    <cellStyle name="Millares 2 2" xfId="3"/>
    <cellStyle name="Millares 2 2 2" xfId="20"/>
    <cellStyle name="Millares 2 3" xfId="4"/>
    <cellStyle name="Millares 2 3 2" xfId="21"/>
    <cellStyle name="Millares 2 4" xfId="19"/>
    <cellStyle name="Millares 3" xfId="5"/>
    <cellStyle name="Millares 3 2" xfId="22"/>
    <cellStyle name="Moneda" xfId="18" builtinId="4"/>
    <cellStyle name="Moneda 2" xfId="6"/>
    <cellStyle name="Moneda 2 2" xfId="23"/>
    <cellStyle name="Moneda 3" xfId="28"/>
    <cellStyle name="Normal" xfId="0" builtinId="0"/>
    <cellStyle name="Normal 2" xfId="7"/>
    <cellStyle name="Normal 2 2" xfId="8"/>
    <cellStyle name="Normal 2 3" xfId="24"/>
    <cellStyle name="Normal 3" xfId="9"/>
    <cellStyle name="Normal 3 2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7"/>
    <cellStyle name="Normal 6 3" xfId="26"/>
    <cellStyle name="Normal 7" xfId="29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142874</xdr:rowOff>
    </xdr:from>
    <xdr:to>
      <xdr:col>12</xdr:col>
      <xdr:colOff>476250</xdr:colOff>
      <xdr:row>76</xdr:row>
      <xdr:rowOff>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0639424"/>
          <a:ext cx="12001500" cy="1053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showGridLines="0" tabSelected="1" zoomScaleNormal="100" workbookViewId="0">
      <pane ySplit="3" topLeftCell="A4" activePane="bottomLeft" state="frozen"/>
      <selection pane="bottomLeft" activeCell="J30" sqref="J30"/>
    </sheetView>
  </sheetViews>
  <sheetFormatPr baseColWidth="10" defaultRowHeight="11.25" x14ac:dyDescent="0.2"/>
  <cols>
    <col min="1" max="1" width="19.83203125" style="4" customWidth="1"/>
    <col min="2" max="2" width="39.5" style="23" bestFit="1" customWidth="1"/>
    <col min="3" max="3" width="35.33203125" style="4" customWidth="1"/>
    <col min="4" max="4" width="8.83203125" style="23" customWidth="1"/>
    <col min="5" max="5" width="16" style="4" bestFit="1" customWidth="1"/>
    <col min="6" max="6" width="16.5" style="4" bestFit="1" customWidth="1"/>
    <col min="7" max="7" width="16.6640625" style="4" bestFit="1" customWidth="1"/>
    <col min="8" max="8" width="15.83203125" style="4" customWidth="1"/>
    <col min="9" max="9" width="16" style="4" customWidth="1"/>
    <col min="10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102" t="s">
        <v>199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s="1" customFormat="1" ht="12.75" customHeight="1" x14ac:dyDescent="0.2">
      <c r="A2" s="13"/>
      <c r="B2" s="27"/>
      <c r="C2" s="13"/>
      <c r="D2" s="27"/>
      <c r="E2" s="14"/>
      <c r="F2" s="15" t="s">
        <v>2</v>
      </c>
      <c r="G2" s="16"/>
      <c r="H2" s="14"/>
      <c r="I2" s="15" t="s">
        <v>8</v>
      </c>
      <c r="J2" s="16"/>
      <c r="K2" s="17" t="s">
        <v>15</v>
      </c>
      <c r="L2" s="16"/>
      <c r="M2" s="18" t="s">
        <v>14</v>
      </c>
      <c r="N2" s="19"/>
    </row>
    <row r="3" spans="1:14" s="1" customFormat="1" ht="21.95" customHeight="1" x14ac:dyDescent="0.2">
      <c r="A3" s="20" t="s">
        <v>16</v>
      </c>
      <c r="B3" s="28" t="s">
        <v>0</v>
      </c>
      <c r="C3" s="20" t="s">
        <v>5</v>
      </c>
      <c r="D3" s="28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12" t="s">
        <v>10</v>
      </c>
      <c r="L3" s="12" t="s">
        <v>11</v>
      </c>
      <c r="M3" s="22" t="s">
        <v>12</v>
      </c>
      <c r="N3" s="22" t="s">
        <v>13</v>
      </c>
    </row>
    <row r="4" spans="1:14" ht="45" x14ac:dyDescent="0.2">
      <c r="A4" s="24" t="s">
        <v>40</v>
      </c>
      <c r="B4" s="24" t="s">
        <v>94</v>
      </c>
      <c r="C4" s="41" t="s">
        <v>151</v>
      </c>
      <c r="D4" s="29">
        <v>30</v>
      </c>
      <c r="E4" s="110">
        <v>4377956</v>
      </c>
      <c r="F4" s="110">
        <v>3806715.74</v>
      </c>
      <c r="G4" s="110">
        <v>3703273</v>
      </c>
      <c r="H4" s="33">
        <v>1</v>
      </c>
      <c r="I4" s="33">
        <v>1</v>
      </c>
      <c r="J4" s="46">
        <v>1</v>
      </c>
      <c r="K4" s="25">
        <f>+G4/E4</f>
        <v>0.84589086779309797</v>
      </c>
      <c r="L4" s="25">
        <f>+G4/F4</f>
        <v>0.97282625048331028</v>
      </c>
      <c r="M4" s="25">
        <f>+J4/H4</f>
        <v>1</v>
      </c>
      <c r="N4" s="25">
        <f>+J4/I4</f>
        <v>1</v>
      </c>
    </row>
    <row r="5" spans="1:14" ht="45" x14ac:dyDescent="0.2">
      <c r="A5" s="24" t="s">
        <v>41</v>
      </c>
      <c r="B5" s="24" t="s">
        <v>95</v>
      </c>
      <c r="C5" s="41" t="s">
        <v>152</v>
      </c>
      <c r="D5" s="29">
        <v>20</v>
      </c>
      <c r="E5" s="110">
        <v>1445780</v>
      </c>
      <c r="F5" s="110">
        <v>1269765.4099999999</v>
      </c>
      <c r="G5" s="110">
        <v>1265775.3799999999</v>
      </c>
      <c r="H5" s="33">
        <v>1</v>
      </c>
      <c r="I5" s="33">
        <v>1</v>
      </c>
      <c r="J5" s="47">
        <v>1</v>
      </c>
      <c r="K5" s="25">
        <f t="shared" ref="K5:K61" si="0">+G5/E5</f>
        <v>0.87549653474249189</v>
      </c>
      <c r="L5" s="25">
        <f t="shared" ref="L5:L64" si="1">+G5/F5</f>
        <v>0.99685766365300499</v>
      </c>
      <c r="M5" s="25">
        <f t="shared" ref="M5:M64" si="2">+J5/H5</f>
        <v>1</v>
      </c>
      <c r="N5" s="25">
        <f t="shared" ref="N5:N64" si="3">+J5/I5</f>
        <v>1</v>
      </c>
    </row>
    <row r="6" spans="1:14" ht="33.75" x14ac:dyDescent="0.2">
      <c r="A6" s="24" t="s">
        <v>42</v>
      </c>
      <c r="B6" s="24" t="s">
        <v>96</v>
      </c>
      <c r="C6" s="41" t="s">
        <v>153</v>
      </c>
      <c r="D6" s="29">
        <v>50</v>
      </c>
      <c r="E6" s="110">
        <v>1073754</v>
      </c>
      <c r="F6" s="110">
        <v>981046.48</v>
      </c>
      <c r="G6" s="110">
        <v>978183.28</v>
      </c>
      <c r="H6" s="33">
        <v>1</v>
      </c>
      <c r="I6" s="33">
        <v>1</v>
      </c>
      <c r="J6" s="47">
        <v>1</v>
      </c>
      <c r="K6" s="25">
        <f t="shared" si="0"/>
        <v>0.91099384030234121</v>
      </c>
      <c r="L6" s="25">
        <f t="shared" si="1"/>
        <v>0.99708148384569917</v>
      </c>
      <c r="M6" s="25">
        <f t="shared" si="2"/>
        <v>1</v>
      </c>
      <c r="N6" s="25">
        <f t="shared" si="3"/>
        <v>1</v>
      </c>
    </row>
    <row r="7" spans="1:14" ht="33.75" x14ac:dyDescent="0.2">
      <c r="A7" s="24" t="s">
        <v>43</v>
      </c>
      <c r="B7" s="24" t="s">
        <v>97</v>
      </c>
      <c r="C7" s="41" t="s">
        <v>154</v>
      </c>
      <c r="D7" s="29">
        <v>50</v>
      </c>
      <c r="E7" s="110"/>
      <c r="F7" s="110">
        <v>440000</v>
      </c>
      <c r="G7" s="110">
        <v>439999.95</v>
      </c>
      <c r="H7" s="32">
        <v>180</v>
      </c>
      <c r="I7" s="32">
        <v>180</v>
      </c>
      <c r="J7" s="41">
        <v>116</v>
      </c>
      <c r="K7" s="25"/>
      <c r="L7" s="25">
        <f t="shared" si="1"/>
        <v>0.99999988636363635</v>
      </c>
      <c r="M7" s="25">
        <f t="shared" si="2"/>
        <v>0.64444444444444449</v>
      </c>
      <c r="N7" s="25">
        <f t="shared" si="3"/>
        <v>0.64444444444444449</v>
      </c>
    </row>
    <row r="8" spans="1:14" ht="45" x14ac:dyDescent="0.2">
      <c r="A8" s="24" t="s">
        <v>43</v>
      </c>
      <c r="B8" s="58" t="s">
        <v>98</v>
      </c>
      <c r="C8" s="41" t="s">
        <v>155</v>
      </c>
      <c r="D8" s="29">
        <v>60</v>
      </c>
      <c r="E8" s="110">
        <v>2161527</v>
      </c>
      <c r="F8" s="110">
        <v>1328356.77</v>
      </c>
      <c r="G8" s="110">
        <v>1310311.8600000001</v>
      </c>
      <c r="H8" s="33">
        <v>1</v>
      </c>
      <c r="I8" s="33">
        <v>1</v>
      </c>
      <c r="J8" s="46">
        <v>0.81510000000000005</v>
      </c>
      <c r="K8" s="25">
        <f t="shared" si="0"/>
        <v>0.60619731328824489</v>
      </c>
      <c r="L8" s="25">
        <f t="shared" si="1"/>
        <v>0.98641561483516216</v>
      </c>
      <c r="M8" s="25">
        <f t="shared" si="2"/>
        <v>0.81510000000000005</v>
      </c>
      <c r="N8" s="25">
        <f t="shared" si="3"/>
        <v>0.81510000000000005</v>
      </c>
    </row>
    <row r="9" spans="1:14" ht="45" x14ac:dyDescent="0.2">
      <c r="A9" s="24" t="s">
        <v>44</v>
      </c>
      <c r="B9" s="58" t="s">
        <v>99</v>
      </c>
      <c r="C9" s="41" t="s">
        <v>156</v>
      </c>
      <c r="D9" s="29">
        <v>40</v>
      </c>
      <c r="E9" s="110">
        <v>1115960</v>
      </c>
      <c r="F9" s="110">
        <v>957462.13</v>
      </c>
      <c r="G9" s="110">
        <v>948803.5</v>
      </c>
      <c r="H9" s="35">
        <v>1</v>
      </c>
      <c r="I9" s="35">
        <v>1</v>
      </c>
      <c r="J9" s="36">
        <v>0.99</v>
      </c>
      <c r="K9" s="25">
        <f t="shared" si="0"/>
        <v>0.8502128212480734</v>
      </c>
      <c r="L9" s="25">
        <f t="shared" si="1"/>
        <v>0.99095668671511838</v>
      </c>
      <c r="M9" s="25">
        <f t="shared" si="2"/>
        <v>0.99</v>
      </c>
      <c r="N9" s="25">
        <f t="shared" si="3"/>
        <v>0.99</v>
      </c>
    </row>
    <row r="10" spans="1:14" ht="33.75" x14ac:dyDescent="0.2">
      <c r="A10" s="24" t="s">
        <v>45</v>
      </c>
      <c r="B10" s="24" t="s">
        <v>100</v>
      </c>
      <c r="C10" s="41" t="s">
        <v>157</v>
      </c>
      <c r="D10" s="29">
        <v>10</v>
      </c>
      <c r="E10" s="110">
        <v>14379274</v>
      </c>
      <c r="F10" s="110">
        <v>12616233.699999999</v>
      </c>
      <c r="G10" s="110">
        <v>10169294.029999999</v>
      </c>
      <c r="H10" s="36">
        <v>1</v>
      </c>
      <c r="I10" s="36">
        <v>1</v>
      </c>
      <c r="J10" s="37">
        <v>1</v>
      </c>
      <c r="K10" s="25">
        <f t="shared" si="0"/>
        <v>0.70721887836618169</v>
      </c>
      <c r="L10" s="25">
        <f t="shared" si="1"/>
        <v>0.80604832407313443</v>
      </c>
      <c r="M10" s="25">
        <f t="shared" si="2"/>
        <v>1</v>
      </c>
      <c r="N10" s="25">
        <f t="shared" si="3"/>
        <v>1</v>
      </c>
    </row>
    <row r="11" spans="1:14" ht="33.75" x14ac:dyDescent="0.2">
      <c r="A11" s="24" t="s">
        <v>46</v>
      </c>
      <c r="B11" s="53" t="s">
        <v>101</v>
      </c>
      <c r="C11" s="41" t="s">
        <v>158</v>
      </c>
      <c r="D11" s="29">
        <v>60</v>
      </c>
      <c r="E11" s="110">
        <v>5009215</v>
      </c>
      <c r="F11" s="110">
        <v>3245107.15</v>
      </c>
      <c r="G11" s="110">
        <v>3134880.93</v>
      </c>
      <c r="H11" s="36">
        <v>1</v>
      </c>
      <c r="I11" s="36">
        <v>1</v>
      </c>
      <c r="J11" s="36">
        <v>0.95379999999999998</v>
      </c>
      <c r="K11" s="25">
        <f t="shared" si="0"/>
        <v>0.62582279458957146</v>
      </c>
      <c r="L11" s="25">
        <f t="shared" si="1"/>
        <v>0.96603310309799795</v>
      </c>
      <c r="M11" s="25">
        <f t="shared" si="2"/>
        <v>0.95379999999999998</v>
      </c>
      <c r="N11" s="25">
        <f t="shared" si="3"/>
        <v>0.95379999999999998</v>
      </c>
    </row>
    <row r="12" spans="1:14" ht="45" x14ac:dyDescent="0.2">
      <c r="A12" s="24" t="s">
        <v>47</v>
      </c>
      <c r="B12" s="24" t="s">
        <v>102</v>
      </c>
      <c r="C12" s="41" t="s">
        <v>159</v>
      </c>
      <c r="D12" s="29">
        <v>11</v>
      </c>
      <c r="E12" s="110">
        <v>1165351</v>
      </c>
      <c r="F12" s="110">
        <v>731646.59</v>
      </c>
      <c r="G12" s="110">
        <v>721984.82</v>
      </c>
      <c r="H12" s="38">
        <v>130</v>
      </c>
      <c r="I12" s="38">
        <v>130</v>
      </c>
      <c r="J12" s="38">
        <v>120</v>
      </c>
      <c r="K12" s="25">
        <f t="shared" si="0"/>
        <v>0.61954279869326923</v>
      </c>
      <c r="L12" s="25">
        <f t="shared" si="1"/>
        <v>0.98679448502589207</v>
      </c>
      <c r="M12" s="25">
        <f t="shared" si="2"/>
        <v>0.92307692307692313</v>
      </c>
      <c r="N12" s="25">
        <f t="shared" si="3"/>
        <v>0.92307692307692313</v>
      </c>
    </row>
    <row r="13" spans="1:14" ht="45" x14ac:dyDescent="0.2">
      <c r="A13" s="24" t="s">
        <v>48</v>
      </c>
      <c r="B13" s="24" t="s">
        <v>103</v>
      </c>
      <c r="C13" s="32" t="s">
        <v>160</v>
      </c>
      <c r="D13" s="29">
        <v>31</v>
      </c>
      <c r="E13" s="110">
        <v>685575</v>
      </c>
      <c r="F13" s="110">
        <v>723515.57</v>
      </c>
      <c r="G13" s="110">
        <v>714230.45</v>
      </c>
      <c r="H13" s="39">
        <v>1</v>
      </c>
      <c r="I13" s="39">
        <v>1</v>
      </c>
      <c r="J13" s="39">
        <v>0</v>
      </c>
      <c r="K13" s="25">
        <f t="shared" si="0"/>
        <v>1.0417976880720563</v>
      </c>
      <c r="L13" s="25">
        <f t="shared" si="1"/>
        <v>0.9871666618038365</v>
      </c>
      <c r="M13" s="25">
        <f t="shared" si="2"/>
        <v>0</v>
      </c>
      <c r="N13" s="25">
        <f t="shared" si="3"/>
        <v>0</v>
      </c>
    </row>
    <row r="14" spans="1:14" ht="56.25" x14ac:dyDescent="0.2">
      <c r="A14" s="24" t="s">
        <v>49</v>
      </c>
      <c r="B14" s="53" t="s">
        <v>104</v>
      </c>
      <c r="C14" s="32" t="s">
        <v>161</v>
      </c>
      <c r="D14" s="29">
        <v>12</v>
      </c>
      <c r="E14" s="110">
        <v>342481</v>
      </c>
      <c r="F14" s="110">
        <v>217411.42</v>
      </c>
      <c r="G14" s="110">
        <v>216547.02</v>
      </c>
      <c r="H14" s="40">
        <v>35</v>
      </c>
      <c r="I14" s="40">
        <v>35</v>
      </c>
      <c r="J14" s="39">
        <v>33</v>
      </c>
      <c r="K14" s="25">
        <f t="shared" si="0"/>
        <v>0.63228914888709153</v>
      </c>
      <c r="L14" s="25">
        <f t="shared" si="1"/>
        <v>0.99602412789539752</v>
      </c>
      <c r="M14" s="25">
        <f t="shared" si="2"/>
        <v>0.94285714285714284</v>
      </c>
      <c r="N14" s="25">
        <f t="shared" si="3"/>
        <v>0.94285714285714284</v>
      </c>
    </row>
    <row r="15" spans="1:14" ht="56.25" x14ac:dyDescent="0.2">
      <c r="A15" s="24" t="s">
        <v>50</v>
      </c>
      <c r="B15" s="53" t="s">
        <v>105</v>
      </c>
      <c r="C15" s="41" t="s">
        <v>162</v>
      </c>
      <c r="D15" s="29">
        <v>10</v>
      </c>
      <c r="E15" s="110">
        <v>4150000</v>
      </c>
      <c r="F15" s="110">
        <v>4229910</v>
      </c>
      <c r="G15" s="110">
        <v>4229910</v>
      </c>
      <c r="H15" s="41">
        <v>1</v>
      </c>
      <c r="I15" s="41">
        <v>1</v>
      </c>
      <c r="J15" s="39">
        <v>1</v>
      </c>
      <c r="K15" s="25">
        <f t="shared" si="0"/>
        <v>1.0192554216867471</v>
      </c>
      <c r="L15" s="25">
        <f t="shared" si="1"/>
        <v>1</v>
      </c>
      <c r="M15" s="25">
        <f t="shared" si="2"/>
        <v>1</v>
      </c>
      <c r="N15" s="25">
        <f t="shared" si="3"/>
        <v>1</v>
      </c>
    </row>
    <row r="16" spans="1:14" ht="56.25" x14ac:dyDescent="0.2">
      <c r="A16" s="24" t="s">
        <v>51</v>
      </c>
      <c r="B16" s="53" t="s">
        <v>106</v>
      </c>
      <c r="C16" s="41" t="s">
        <v>162</v>
      </c>
      <c r="D16" s="29">
        <v>10</v>
      </c>
      <c r="E16" s="110">
        <v>7773000</v>
      </c>
      <c r="F16" s="110">
        <v>7402020</v>
      </c>
      <c r="G16" s="110">
        <v>7402020</v>
      </c>
      <c r="H16" s="41">
        <v>1</v>
      </c>
      <c r="I16" s="41">
        <v>1</v>
      </c>
      <c r="J16" s="39">
        <v>1</v>
      </c>
      <c r="K16" s="25">
        <f t="shared" si="0"/>
        <v>0.95227325357005022</v>
      </c>
      <c r="L16" s="25">
        <f t="shared" si="1"/>
        <v>1</v>
      </c>
      <c r="M16" s="25">
        <f t="shared" si="2"/>
        <v>1</v>
      </c>
      <c r="N16" s="25">
        <f t="shared" si="3"/>
        <v>1</v>
      </c>
    </row>
    <row r="17" spans="1:14" ht="56.25" x14ac:dyDescent="0.2">
      <c r="A17" s="24" t="s">
        <v>52</v>
      </c>
      <c r="B17" s="53" t="s">
        <v>107</v>
      </c>
      <c r="C17" s="41" t="s">
        <v>162</v>
      </c>
      <c r="D17" s="29">
        <v>10</v>
      </c>
      <c r="E17" s="110">
        <v>977000</v>
      </c>
      <c r="F17" s="110">
        <v>1268070</v>
      </c>
      <c r="G17" s="110">
        <v>1268070</v>
      </c>
      <c r="H17" s="41">
        <v>1</v>
      </c>
      <c r="I17" s="41">
        <v>1</v>
      </c>
      <c r="J17" s="39">
        <v>1</v>
      </c>
      <c r="K17" s="25">
        <f t="shared" si="0"/>
        <v>1.2979222108495394</v>
      </c>
      <c r="L17" s="25">
        <f t="shared" si="1"/>
        <v>1</v>
      </c>
      <c r="M17" s="25">
        <f t="shared" si="2"/>
        <v>1</v>
      </c>
      <c r="N17" s="25">
        <f t="shared" si="3"/>
        <v>1</v>
      </c>
    </row>
    <row r="18" spans="1:14" ht="33.75" x14ac:dyDescent="0.2">
      <c r="A18" s="24" t="s">
        <v>53</v>
      </c>
      <c r="B18" s="53" t="s">
        <v>108</v>
      </c>
      <c r="C18" s="41" t="s">
        <v>163</v>
      </c>
      <c r="D18" s="29">
        <v>62</v>
      </c>
      <c r="E18" s="110">
        <v>11389984</v>
      </c>
      <c r="F18" s="110">
        <v>8444111.4199999999</v>
      </c>
      <c r="G18" s="110">
        <v>8025722.5499999998</v>
      </c>
      <c r="H18" s="42">
        <v>1</v>
      </c>
      <c r="I18" s="42">
        <v>1</v>
      </c>
      <c r="J18" s="37">
        <v>0.81359999999999999</v>
      </c>
      <c r="K18" s="25">
        <f t="shared" si="0"/>
        <v>0.70462983530090995</v>
      </c>
      <c r="L18" s="25">
        <f t="shared" si="1"/>
        <v>0.95045199557539706</v>
      </c>
      <c r="M18" s="25">
        <f t="shared" si="2"/>
        <v>0.81359999999999999</v>
      </c>
      <c r="N18" s="25">
        <f t="shared" si="3"/>
        <v>0.81359999999999999</v>
      </c>
    </row>
    <row r="19" spans="1:14" ht="33.75" x14ac:dyDescent="0.2">
      <c r="A19" s="24" t="s">
        <v>54</v>
      </c>
      <c r="B19" s="53" t="s">
        <v>109</v>
      </c>
      <c r="C19" s="41" t="s">
        <v>163</v>
      </c>
      <c r="D19" s="29">
        <v>63</v>
      </c>
      <c r="E19" s="110">
        <v>2424565</v>
      </c>
      <c r="F19" s="110">
        <v>1645733.86</v>
      </c>
      <c r="G19" s="110">
        <v>1563857.89</v>
      </c>
      <c r="H19" s="37">
        <v>1</v>
      </c>
      <c r="I19" s="37">
        <v>1</v>
      </c>
      <c r="J19" s="37">
        <v>0.82279999999999998</v>
      </c>
      <c r="K19" s="25">
        <f t="shared" si="0"/>
        <v>0.64500555357352762</v>
      </c>
      <c r="L19" s="25">
        <f t="shared" si="1"/>
        <v>0.95024956829897134</v>
      </c>
      <c r="M19" s="25">
        <f t="shared" si="2"/>
        <v>0.82279999999999998</v>
      </c>
      <c r="N19" s="25">
        <f t="shared" si="3"/>
        <v>0.82279999999999998</v>
      </c>
    </row>
    <row r="20" spans="1:14" ht="33.75" x14ac:dyDescent="0.2">
      <c r="A20" s="24" t="s">
        <v>55</v>
      </c>
      <c r="B20" s="53" t="s">
        <v>110</v>
      </c>
      <c r="C20" s="32" t="s">
        <v>163</v>
      </c>
      <c r="D20" s="29">
        <v>66</v>
      </c>
      <c r="E20" s="110">
        <v>1760763</v>
      </c>
      <c r="F20" s="110">
        <v>1237392.31</v>
      </c>
      <c r="G20" s="110">
        <v>1190791.28</v>
      </c>
      <c r="H20" s="42">
        <v>1</v>
      </c>
      <c r="I20" s="42">
        <v>1</v>
      </c>
      <c r="J20" s="37">
        <v>0.8175</v>
      </c>
      <c r="K20" s="25">
        <f t="shared" si="0"/>
        <v>0.67629276626099033</v>
      </c>
      <c r="L20" s="25">
        <f t="shared" si="1"/>
        <v>0.96233932470454742</v>
      </c>
      <c r="M20" s="25">
        <f t="shared" si="2"/>
        <v>0.8175</v>
      </c>
      <c r="N20" s="25">
        <f t="shared" si="3"/>
        <v>0.8175</v>
      </c>
    </row>
    <row r="21" spans="1:14" ht="33.75" x14ac:dyDescent="0.2">
      <c r="A21" s="24" t="s">
        <v>56</v>
      </c>
      <c r="B21" s="53" t="s">
        <v>111</v>
      </c>
      <c r="C21" s="32" t="s">
        <v>163</v>
      </c>
      <c r="D21" s="29">
        <v>65</v>
      </c>
      <c r="E21" s="110">
        <v>2627116</v>
      </c>
      <c r="F21" s="110">
        <v>2103319.58</v>
      </c>
      <c r="G21" s="110">
        <v>1945977.35</v>
      </c>
      <c r="H21" s="34">
        <v>1</v>
      </c>
      <c r="I21" s="34">
        <v>1</v>
      </c>
      <c r="J21" s="37">
        <v>0.32329999999999998</v>
      </c>
      <c r="K21" s="25">
        <f t="shared" si="0"/>
        <v>0.74072760776456015</v>
      </c>
      <c r="L21" s="25">
        <f t="shared" si="1"/>
        <v>0.92519337931518708</v>
      </c>
      <c r="M21" s="25">
        <f t="shared" si="2"/>
        <v>0.32329999999999998</v>
      </c>
      <c r="N21" s="25">
        <f t="shared" si="3"/>
        <v>0.32329999999999998</v>
      </c>
    </row>
    <row r="22" spans="1:14" ht="33.75" x14ac:dyDescent="0.2">
      <c r="A22" s="24" t="s">
        <v>57</v>
      </c>
      <c r="B22" s="53" t="s">
        <v>112</v>
      </c>
      <c r="C22" s="32" t="s">
        <v>163</v>
      </c>
      <c r="D22" s="29">
        <v>64</v>
      </c>
      <c r="E22" s="110">
        <v>1695832</v>
      </c>
      <c r="F22" s="110">
        <v>1235167.95</v>
      </c>
      <c r="G22" s="110">
        <v>1212055.03</v>
      </c>
      <c r="H22" s="34">
        <v>1</v>
      </c>
      <c r="I22" s="34">
        <v>1</v>
      </c>
      <c r="J22" s="46">
        <v>0.31640000000000001</v>
      </c>
      <c r="K22" s="25">
        <f t="shared" si="0"/>
        <v>0.71472588676236803</v>
      </c>
      <c r="L22" s="25">
        <f t="shared" si="1"/>
        <v>0.98128762975107964</v>
      </c>
      <c r="M22" s="25">
        <f t="shared" si="2"/>
        <v>0.31640000000000001</v>
      </c>
      <c r="N22" s="25">
        <f t="shared" si="3"/>
        <v>0.31640000000000001</v>
      </c>
    </row>
    <row r="23" spans="1:14" ht="33.75" x14ac:dyDescent="0.2">
      <c r="A23" s="24" t="s">
        <v>58</v>
      </c>
      <c r="B23" s="53" t="s">
        <v>113</v>
      </c>
      <c r="C23" s="32" t="s">
        <v>163</v>
      </c>
      <c r="D23" s="29">
        <v>61</v>
      </c>
      <c r="E23" s="110">
        <v>3531010</v>
      </c>
      <c r="F23" s="110">
        <v>2876322.06</v>
      </c>
      <c r="G23" s="110">
        <v>2742570.13</v>
      </c>
      <c r="H23" s="34">
        <v>1</v>
      </c>
      <c r="I23" s="37">
        <v>1</v>
      </c>
      <c r="J23" s="37">
        <v>0.79600000000000004</v>
      </c>
      <c r="K23" s="25">
        <f t="shared" si="0"/>
        <v>0.77670981673798711</v>
      </c>
      <c r="L23" s="25">
        <f t="shared" si="1"/>
        <v>0.95349897292099473</v>
      </c>
      <c r="M23" s="25">
        <f t="shared" si="2"/>
        <v>0.79600000000000004</v>
      </c>
      <c r="N23" s="25">
        <f t="shared" si="3"/>
        <v>0.79600000000000004</v>
      </c>
    </row>
    <row r="24" spans="1:14" ht="33.75" x14ac:dyDescent="0.2">
      <c r="A24" s="24" t="s">
        <v>59</v>
      </c>
      <c r="B24" s="53" t="s">
        <v>114</v>
      </c>
      <c r="C24" s="32" t="s">
        <v>163</v>
      </c>
      <c r="D24" s="29">
        <v>67</v>
      </c>
      <c r="E24" s="110">
        <v>1160791</v>
      </c>
      <c r="F24" s="110">
        <v>913911.54</v>
      </c>
      <c r="G24" s="110">
        <v>881217.66</v>
      </c>
      <c r="H24" s="34">
        <v>1</v>
      </c>
      <c r="I24" s="42">
        <v>1</v>
      </c>
      <c r="J24" s="37">
        <v>0.8004</v>
      </c>
      <c r="K24" s="25">
        <f t="shared" si="0"/>
        <v>0.75915273292091345</v>
      </c>
      <c r="L24" s="25">
        <f t="shared" si="1"/>
        <v>0.96422642830399097</v>
      </c>
      <c r="M24" s="25">
        <f t="shared" si="2"/>
        <v>0.8004</v>
      </c>
      <c r="N24" s="25">
        <f t="shared" si="3"/>
        <v>0.8004</v>
      </c>
    </row>
    <row r="25" spans="1:14" ht="33.75" x14ac:dyDescent="0.2">
      <c r="A25" s="24" t="s">
        <v>60</v>
      </c>
      <c r="B25" s="53" t="s">
        <v>115</v>
      </c>
      <c r="C25" s="32" t="s">
        <v>163</v>
      </c>
      <c r="D25" s="29">
        <v>68</v>
      </c>
      <c r="E25" s="110">
        <v>849382</v>
      </c>
      <c r="F25" s="110">
        <v>603769.59999999998</v>
      </c>
      <c r="G25" s="110">
        <v>579263.76</v>
      </c>
      <c r="H25" s="34">
        <v>1</v>
      </c>
      <c r="I25" s="37">
        <v>1</v>
      </c>
      <c r="J25" s="37">
        <v>0.76539999999999997</v>
      </c>
      <c r="K25" s="25">
        <f t="shared" si="0"/>
        <v>0.68198261795046278</v>
      </c>
      <c r="L25" s="25">
        <f t="shared" si="1"/>
        <v>0.9594119346187685</v>
      </c>
      <c r="M25" s="25">
        <f t="shared" si="2"/>
        <v>0.76539999999999997</v>
      </c>
      <c r="N25" s="25">
        <f t="shared" si="3"/>
        <v>0.76539999999999997</v>
      </c>
    </row>
    <row r="26" spans="1:14" ht="33.75" x14ac:dyDescent="0.2">
      <c r="A26" s="24" t="s">
        <v>61</v>
      </c>
      <c r="B26" s="53" t="s">
        <v>116</v>
      </c>
      <c r="C26" s="32" t="s">
        <v>164</v>
      </c>
      <c r="D26" s="29">
        <v>60</v>
      </c>
      <c r="E26" s="110">
        <v>1000002</v>
      </c>
      <c r="F26" s="110">
        <v>1000002</v>
      </c>
      <c r="G26" s="110">
        <v>1000002</v>
      </c>
      <c r="H26" s="111">
        <v>1</v>
      </c>
      <c r="I26" s="111">
        <v>1</v>
      </c>
      <c r="J26" s="39">
        <v>100</v>
      </c>
      <c r="K26" s="25">
        <f t="shared" si="0"/>
        <v>1</v>
      </c>
      <c r="L26" s="25">
        <f t="shared" si="1"/>
        <v>1</v>
      </c>
      <c r="M26" s="25">
        <f t="shared" si="2"/>
        <v>100</v>
      </c>
      <c r="N26" s="25">
        <f t="shared" si="3"/>
        <v>100</v>
      </c>
    </row>
    <row r="27" spans="1:14" ht="56.25" x14ac:dyDescent="0.2">
      <c r="A27" s="24" t="s">
        <v>62</v>
      </c>
      <c r="B27" s="24" t="s">
        <v>117</v>
      </c>
      <c r="C27" s="41" t="s">
        <v>165</v>
      </c>
      <c r="D27" s="29">
        <v>13</v>
      </c>
      <c r="E27" s="110">
        <v>4529135</v>
      </c>
      <c r="F27" s="110">
        <v>3967907.89</v>
      </c>
      <c r="G27" s="110">
        <v>3948246.27</v>
      </c>
      <c r="H27" s="40">
        <v>33</v>
      </c>
      <c r="I27" s="40">
        <v>33</v>
      </c>
      <c r="J27" s="39">
        <v>140</v>
      </c>
      <c r="K27" s="25">
        <f t="shared" si="0"/>
        <v>0.87174400188998558</v>
      </c>
      <c r="L27" s="25">
        <f t="shared" si="1"/>
        <v>0.99504483961193968</v>
      </c>
      <c r="M27" s="25">
        <f t="shared" si="2"/>
        <v>4.2424242424242422</v>
      </c>
      <c r="N27" s="25">
        <f t="shared" si="3"/>
        <v>4.2424242424242422</v>
      </c>
    </row>
    <row r="28" spans="1:14" ht="22.5" x14ac:dyDescent="0.2">
      <c r="A28" s="24" t="s">
        <v>63</v>
      </c>
      <c r="B28" s="24" t="s">
        <v>118</v>
      </c>
      <c r="C28" s="32" t="s">
        <v>166</v>
      </c>
      <c r="D28" s="29">
        <v>52</v>
      </c>
      <c r="E28" s="110">
        <v>349704</v>
      </c>
      <c r="F28" s="110">
        <v>297738.19</v>
      </c>
      <c r="G28" s="110">
        <v>297538.19</v>
      </c>
      <c r="H28" s="39">
        <v>7115</v>
      </c>
      <c r="I28" s="39">
        <v>7115</v>
      </c>
      <c r="J28" s="39">
        <v>1223</v>
      </c>
      <c r="K28" s="25">
        <f t="shared" si="0"/>
        <v>0.8508286722485302</v>
      </c>
      <c r="L28" s="25">
        <f t="shared" si="1"/>
        <v>0.99932826890631665</v>
      </c>
      <c r="M28" s="25">
        <f t="shared" si="2"/>
        <v>0.171890372452565</v>
      </c>
      <c r="N28" s="25">
        <f t="shared" si="3"/>
        <v>0.171890372452565</v>
      </c>
    </row>
    <row r="29" spans="1:14" ht="33.75" x14ac:dyDescent="0.2">
      <c r="A29" s="26" t="s">
        <v>64</v>
      </c>
      <c r="B29" s="24" t="s">
        <v>119</v>
      </c>
      <c r="C29" s="32" t="s">
        <v>167</v>
      </c>
      <c r="D29" s="29">
        <v>52</v>
      </c>
      <c r="E29" s="64">
        <v>469000</v>
      </c>
      <c r="F29" s="64">
        <v>359451.47</v>
      </c>
      <c r="G29" s="64">
        <v>358727.07</v>
      </c>
      <c r="H29" s="39">
        <v>12825</v>
      </c>
      <c r="I29" s="39">
        <v>12825</v>
      </c>
      <c r="J29" s="39">
        <v>2342</v>
      </c>
      <c r="K29" s="25">
        <f t="shared" si="0"/>
        <v>0.76487648187633261</v>
      </c>
      <c r="L29" s="25">
        <f t="shared" si="1"/>
        <v>0.99798470708716269</v>
      </c>
      <c r="M29" s="25">
        <f t="shared" si="2"/>
        <v>0.1826120857699805</v>
      </c>
      <c r="N29" s="25">
        <f t="shared" si="3"/>
        <v>0.1826120857699805</v>
      </c>
    </row>
    <row r="30" spans="1:14" ht="56.25" x14ac:dyDescent="0.2">
      <c r="A30" s="24" t="s">
        <v>65</v>
      </c>
      <c r="B30" s="24" t="s">
        <v>120</v>
      </c>
      <c r="C30" s="32" t="s">
        <v>168</v>
      </c>
      <c r="D30" s="29">
        <v>53</v>
      </c>
      <c r="E30" s="65">
        <v>746295</v>
      </c>
      <c r="F30" s="65">
        <v>769258.61</v>
      </c>
      <c r="G30" s="65">
        <v>718525.21</v>
      </c>
      <c r="H30" s="32">
        <v>100</v>
      </c>
      <c r="I30" s="32">
        <v>100</v>
      </c>
      <c r="J30" s="39">
        <v>33.85</v>
      </c>
      <c r="K30" s="25">
        <f t="shared" si="0"/>
        <v>0.96278979492023931</v>
      </c>
      <c r="L30" s="25">
        <f t="shared" si="1"/>
        <v>0.93404896696573858</v>
      </c>
      <c r="M30" s="25">
        <f t="shared" si="2"/>
        <v>0.33850000000000002</v>
      </c>
      <c r="N30" s="25">
        <f t="shared" si="3"/>
        <v>0.33850000000000002</v>
      </c>
    </row>
    <row r="31" spans="1:14" ht="33.75" x14ac:dyDescent="0.2">
      <c r="A31" s="24" t="s">
        <v>66</v>
      </c>
      <c r="B31" s="24" t="s">
        <v>121</v>
      </c>
      <c r="C31" s="32" t="s">
        <v>169</v>
      </c>
      <c r="D31" s="29">
        <v>55</v>
      </c>
      <c r="E31" s="66">
        <v>5641561</v>
      </c>
      <c r="F31" s="66">
        <v>4558871.7699999996</v>
      </c>
      <c r="G31" s="66">
        <v>4464781.8899999997</v>
      </c>
      <c r="H31" s="40">
        <v>100</v>
      </c>
      <c r="I31" s="40">
        <v>100</v>
      </c>
      <c r="J31" s="39">
        <v>44.03</v>
      </c>
      <c r="K31" s="25">
        <f t="shared" si="0"/>
        <v>0.79140895401113265</v>
      </c>
      <c r="L31" s="25">
        <f t="shared" si="1"/>
        <v>0.97936114794472495</v>
      </c>
      <c r="M31" s="25">
        <f t="shared" si="2"/>
        <v>0.44030000000000002</v>
      </c>
      <c r="N31" s="25">
        <f t="shared" si="3"/>
        <v>0.44030000000000002</v>
      </c>
    </row>
    <row r="32" spans="1:14" ht="33.75" x14ac:dyDescent="0.2">
      <c r="A32" s="24" t="s">
        <v>67</v>
      </c>
      <c r="B32" s="24" t="s">
        <v>122</v>
      </c>
      <c r="C32" s="32" t="s">
        <v>169</v>
      </c>
      <c r="D32" s="29">
        <v>55</v>
      </c>
      <c r="E32" s="67">
        <v>464629</v>
      </c>
      <c r="F32" s="67">
        <v>210084.75</v>
      </c>
      <c r="G32" s="67">
        <v>208358.78</v>
      </c>
      <c r="H32" s="40">
        <v>100</v>
      </c>
      <c r="I32" s="40">
        <v>100</v>
      </c>
      <c r="J32" s="39">
        <v>52.79</v>
      </c>
      <c r="K32" s="25">
        <f t="shared" si="0"/>
        <v>0.44844118640894132</v>
      </c>
      <c r="L32" s="25">
        <f t="shared" si="1"/>
        <v>0.99178441081515911</v>
      </c>
      <c r="M32" s="25">
        <f t="shared" si="2"/>
        <v>0.52790000000000004</v>
      </c>
      <c r="N32" s="25">
        <f t="shared" si="3"/>
        <v>0.52790000000000004</v>
      </c>
    </row>
    <row r="33" spans="1:14" ht="33.75" x14ac:dyDescent="0.2">
      <c r="A33" s="24" t="s">
        <v>68</v>
      </c>
      <c r="B33" s="24" t="s">
        <v>123</v>
      </c>
      <c r="C33" s="32" t="s">
        <v>169</v>
      </c>
      <c r="D33" s="29">
        <v>55</v>
      </c>
      <c r="E33" s="68">
        <v>2110783</v>
      </c>
      <c r="F33" s="68">
        <v>1471178.32</v>
      </c>
      <c r="G33" s="68">
        <v>1452390.53</v>
      </c>
      <c r="H33" s="40">
        <v>100</v>
      </c>
      <c r="I33" s="40">
        <v>100</v>
      </c>
      <c r="J33" s="39">
        <v>43.42</v>
      </c>
      <c r="K33" s="25">
        <f t="shared" si="0"/>
        <v>0.68808140391504002</v>
      </c>
      <c r="L33" s="25">
        <f t="shared" si="1"/>
        <v>0.98722942708943673</v>
      </c>
      <c r="M33" s="25">
        <f t="shared" si="2"/>
        <v>0.43420000000000003</v>
      </c>
      <c r="N33" s="25">
        <f t="shared" si="3"/>
        <v>0.43420000000000003</v>
      </c>
    </row>
    <row r="34" spans="1:14" ht="33.75" x14ac:dyDescent="0.2">
      <c r="A34" s="24" t="s">
        <v>69</v>
      </c>
      <c r="B34" s="24" t="s">
        <v>124</v>
      </c>
      <c r="C34" s="32" t="s">
        <v>169</v>
      </c>
      <c r="D34" s="29">
        <v>55</v>
      </c>
      <c r="E34" s="69">
        <v>236789</v>
      </c>
      <c r="F34" s="69">
        <v>112200.76</v>
      </c>
      <c r="G34" s="69">
        <v>111961.73</v>
      </c>
      <c r="H34" s="40">
        <v>100</v>
      </c>
      <c r="I34" s="40">
        <v>100</v>
      </c>
      <c r="J34" s="39">
        <v>47.21</v>
      </c>
      <c r="K34" s="25">
        <f t="shared" si="0"/>
        <v>0.47283332418313351</v>
      </c>
      <c r="L34" s="25">
        <f t="shared" si="1"/>
        <v>0.99786962227350329</v>
      </c>
      <c r="M34" s="25">
        <f t="shared" si="2"/>
        <v>0.47210000000000002</v>
      </c>
      <c r="N34" s="25">
        <f t="shared" si="3"/>
        <v>0.47210000000000002</v>
      </c>
    </row>
    <row r="35" spans="1:14" ht="33.75" x14ac:dyDescent="0.2">
      <c r="A35" s="24" t="s">
        <v>70</v>
      </c>
      <c r="B35" s="24" t="s">
        <v>125</v>
      </c>
      <c r="C35" s="32" t="s">
        <v>169</v>
      </c>
      <c r="D35" s="29">
        <v>55</v>
      </c>
      <c r="E35" s="70">
        <v>215429</v>
      </c>
      <c r="F35" s="70">
        <v>104404.58</v>
      </c>
      <c r="G35" s="70">
        <v>102616.91</v>
      </c>
      <c r="H35" s="40">
        <v>100</v>
      </c>
      <c r="I35" s="40">
        <v>100</v>
      </c>
      <c r="J35" s="39">
        <v>40.909999999999997</v>
      </c>
      <c r="K35" s="25">
        <f t="shared" si="0"/>
        <v>0.47633749402355302</v>
      </c>
      <c r="L35" s="25">
        <f t="shared" si="1"/>
        <v>0.98287747529849745</v>
      </c>
      <c r="M35" s="25">
        <f t="shared" si="2"/>
        <v>0.40909999999999996</v>
      </c>
      <c r="N35" s="25">
        <f t="shared" si="3"/>
        <v>0.40909999999999996</v>
      </c>
    </row>
    <row r="36" spans="1:14" ht="33.75" x14ac:dyDescent="0.2">
      <c r="A36" s="24" t="s">
        <v>71</v>
      </c>
      <c r="B36" s="24" t="s">
        <v>126</v>
      </c>
      <c r="C36" s="32" t="s">
        <v>169</v>
      </c>
      <c r="D36" s="29">
        <v>55</v>
      </c>
      <c r="E36" s="71">
        <v>118186</v>
      </c>
      <c r="F36" s="71">
        <v>90359.75</v>
      </c>
      <c r="G36" s="71">
        <v>90359.74</v>
      </c>
      <c r="H36" s="40">
        <v>100</v>
      </c>
      <c r="I36" s="40">
        <v>100</v>
      </c>
      <c r="J36" s="39">
        <v>20.96</v>
      </c>
      <c r="K36" s="25">
        <f t="shared" si="0"/>
        <v>0.76455536188719475</v>
      </c>
      <c r="L36" s="25">
        <f t="shared" si="1"/>
        <v>0.9999998893312565</v>
      </c>
      <c r="M36" s="25">
        <f t="shared" si="2"/>
        <v>0.20960000000000001</v>
      </c>
      <c r="N36" s="25">
        <f t="shared" si="3"/>
        <v>0.20960000000000001</v>
      </c>
    </row>
    <row r="37" spans="1:14" ht="33.75" x14ac:dyDescent="0.2">
      <c r="A37" s="24" t="s">
        <v>72</v>
      </c>
      <c r="B37" s="24" t="s">
        <v>127</v>
      </c>
      <c r="C37" s="32" t="s">
        <v>169</v>
      </c>
      <c r="D37" s="29">
        <v>55</v>
      </c>
      <c r="E37" s="72">
        <v>136741</v>
      </c>
      <c r="F37" s="72">
        <v>116993.79</v>
      </c>
      <c r="G37" s="72">
        <v>116871.56</v>
      </c>
      <c r="H37" s="40">
        <v>100</v>
      </c>
      <c r="I37" s="40">
        <v>100</v>
      </c>
      <c r="J37" s="39">
        <v>3.91</v>
      </c>
      <c r="K37" s="25">
        <f t="shared" si="0"/>
        <v>0.85469288655194853</v>
      </c>
      <c r="L37" s="25">
        <f t="shared" si="1"/>
        <v>0.99895524369284905</v>
      </c>
      <c r="M37" s="25">
        <f t="shared" si="2"/>
        <v>3.9100000000000003E-2</v>
      </c>
      <c r="N37" s="25">
        <f t="shared" si="3"/>
        <v>3.9100000000000003E-2</v>
      </c>
    </row>
    <row r="38" spans="1:14" ht="45" x14ac:dyDescent="0.2">
      <c r="A38" s="103" t="s">
        <v>73</v>
      </c>
      <c r="B38" s="103" t="s">
        <v>128</v>
      </c>
      <c r="C38" s="32" t="s">
        <v>188</v>
      </c>
      <c r="D38" s="105">
        <v>55</v>
      </c>
      <c r="E38" s="108">
        <v>187546</v>
      </c>
      <c r="F38" s="108">
        <v>166292.65</v>
      </c>
      <c r="G38" s="108">
        <v>162159.44</v>
      </c>
      <c r="H38" s="40">
        <v>100</v>
      </c>
      <c r="I38" s="40">
        <v>100</v>
      </c>
      <c r="J38" s="39">
        <v>66.67</v>
      </c>
      <c r="K38" s="106">
        <f t="shared" si="0"/>
        <v>0.86463822208951402</v>
      </c>
      <c r="L38" s="106">
        <f t="shared" si="1"/>
        <v>0.97514496281104435</v>
      </c>
      <c r="M38" s="25">
        <f t="shared" si="2"/>
        <v>0.66670000000000007</v>
      </c>
      <c r="N38" s="25">
        <f t="shared" si="3"/>
        <v>0.66670000000000007</v>
      </c>
    </row>
    <row r="39" spans="1:14" ht="45" x14ac:dyDescent="0.2">
      <c r="A39" s="104"/>
      <c r="B39" s="104"/>
      <c r="C39" s="32" t="s">
        <v>189</v>
      </c>
      <c r="D39" s="105"/>
      <c r="E39" s="109"/>
      <c r="F39" s="109"/>
      <c r="G39" s="109"/>
      <c r="H39" s="40">
        <v>100</v>
      </c>
      <c r="I39" s="40">
        <v>100</v>
      </c>
      <c r="J39" s="39">
        <v>7.69</v>
      </c>
      <c r="K39" s="107"/>
      <c r="L39" s="107"/>
      <c r="M39" s="25">
        <f t="shared" si="2"/>
        <v>7.690000000000001E-2</v>
      </c>
      <c r="N39" s="25">
        <f t="shared" si="3"/>
        <v>7.690000000000001E-2</v>
      </c>
    </row>
    <row r="40" spans="1:14" ht="22.5" x14ac:dyDescent="0.2">
      <c r="A40" s="24" t="s">
        <v>74</v>
      </c>
      <c r="B40" s="24" t="s">
        <v>129</v>
      </c>
      <c r="C40" s="32" t="s">
        <v>170</v>
      </c>
      <c r="D40" s="23">
        <v>55</v>
      </c>
      <c r="E40" s="73"/>
      <c r="F40" s="73">
        <v>5000</v>
      </c>
      <c r="G40" s="73">
        <v>5000</v>
      </c>
      <c r="H40" s="39">
        <v>1</v>
      </c>
      <c r="I40" s="39">
        <v>1</v>
      </c>
      <c r="J40" s="39">
        <v>1</v>
      </c>
      <c r="K40" s="25"/>
      <c r="L40" s="25">
        <f t="shared" si="1"/>
        <v>1</v>
      </c>
      <c r="M40" s="25">
        <f t="shared" si="2"/>
        <v>1</v>
      </c>
      <c r="N40" s="25">
        <f t="shared" si="3"/>
        <v>1</v>
      </c>
    </row>
    <row r="41" spans="1:14" ht="67.5" x14ac:dyDescent="0.2">
      <c r="A41" s="24" t="s">
        <v>75</v>
      </c>
      <c r="B41" s="24" t="s">
        <v>130</v>
      </c>
      <c r="C41" s="32" t="s">
        <v>171</v>
      </c>
      <c r="D41" s="29">
        <v>56</v>
      </c>
      <c r="E41" s="74">
        <v>237992</v>
      </c>
      <c r="F41" s="74">
        <v>117768.76</v>
      </c>
      <c r="G41" s="74">
        <v>117139.61</v>
      </c>
      <c r="H41" s="32">
        <v>100</v>
      </c>
      <c r="I41" s="32">
        <v>100</v>
      </c>
      <c r="J41" s="38">
        <v>5.4</v>
      </c>
      <c r="K41" s="25">
        <f t="shared" si="0"/>
        <v>0.49219977982453195</v>
      </c>
      <c r="L41" s="25">
        <f t="shared" si="1"/>
        <v>0.99465775134254619</v>
      </c>
      <c r="M41" s="25">
        <f t="shared" si="2"/>
        <v>5.4000000000000006E-2</v>
      </c>
      <c r="N41" s="25">
        <f t="shared" si="3"/>
        <v>5.4000000000000006E-2</v>
      </c>
    </row>
    <row r="42" spans="1:14" ht="45" x14ac:dyDescent="0.2">
      <c r="A42" s="24" t="s">
        <v>76</v>
      </c>
      <c r="B42" s="24" t="s">
        <v>131</v>
      </c>
      <c r="C42" s="32" t="s">
        <v>172</v>
      </c>
      <c r="D42" s="29">
        <v>56</v>
      </c>
      <c r="E42" s="75">
        <v>237592</v>
      </c>
      <c r="F42" s="75">
        <v>119292.92</v>
      </c>
      <c r="G42" s="75">
        <v>118663.77</v>
      </c>
      <c r="H42" s="40">
        <v>100</v>
      </c>
      <c r="I42" s="40">
        <v>100</v>
      </c>
      <c r="J42" s="39">
        <v>14.02</v>
      </c>
      <c r="K42" s="25">
        <f t="shared" si="0"/>
        <v>0.49944345769217818</v>
      </c>
      <c r="L42" s="25">
        <f t="shared" si="1"/>
        <v>0.99472600720981597</v>
      </c>
      <c r="M42" s="25">
        <f t="shared" si="2"/>
        <v>0.14019999999999999</v>
      </c>
      <c r="N42" s="25">
        <f t="shared" si="3"/>
        <v>0.14019999999999999</v>
      </c>
    </row>
    <row r="43" spans="1:14" ht="56.25" x14ac:dyDescent="0.2">
      <c r="A43" s="24" t="s">
        <v>77</v>
      </c>
      <c r="B43" s="53" t="s">
        <v>132</v>
      </c>
      <c r="C43" s="32" t="s">
        <v>173</v>
      </c>
      <c r="D43" s="29">
        <v>42</v>
      </c>
      <c r="E43" s="76">
        <v>1749688</v>
      </c>
      <c r="F43" s="76">
        <v>919992.41</v>
      </c>
      <c r="G43" s="76">
        <v>896640.63</v>
      </c>
      <c r="H43" s="39">
        <v>69</v>
      </c>
      <c r="I43" s="39">
        <v>69</v>
      </c>
      <c r="J43" s="39">
        <v>21</v>
      </c>
      <c r="K43" s="25">
        <f t="shared" si="0"/>
        <v>0.51245743812611166</v>
      </c>
      <c r="L43" s="25">
        <f t="shared" si="1"/>
        <v>0.97461742102850601</v>
      </c>
      <c r="M43" s="25">
        <f t="shared" si="2"/>
        <v>0.30434782608695654</v>
      </c>
      <c r="N43" s="25">
        <f t="shared" si="3"/>
        <v>0.30434782608695654</v>
      </c>
    </row>
    <row r="44" spans="1:14" ht="33.75" x14ac:dyDescent="0.2">
      <c r="A44" s="24" t="s">
        <v>78</v>
      </c>
      <c r="B44" s="53" t="s">
        <v>133</v>
      </c>
      <c r="C44" s="32" t="s">
        <v>174</v>
      </c>
      <c r="D44" s="29">
        <v>41</v>
      </c>
      <c r="E44" s="77">
        <v>2252255</v>
      </c>
      <c r="F44" s="77">
        <v>1028189.6</v>
      </c>
      <c r="G44" s="77">
        <v>961978.63</v>
      </c>
      <c r="H44" s="43">
        <v>8</v>
      </c>
      <c r="I44" s="43">
        <v>8</v>
      </c>
      <c r="J44" s="48">
        <v>2</v>
      </c>
      <c r="K44" s="25">
        <f t="shared" si="0"/>
        <v>0.42711799063605144</v>
      </c>
      <c r="L44" s="25">
        <f t="shared" si="1"/>
        <v>0.93560431850312431</v>
      </c>
      <c r="M44" s="25">
        <f t="shared" si="2"/>
        <v>0.25</v>
      </c>
      <c r="N44" s="25">
        <f t="shared" si="3"/>
        <v>0.25</v>
      </c>
    </row>
    <row r="45" spans="1:14" ht="45" x14ac:dyDescent="0.2">
      <c r="A45" s="24" t="s">
        <v>79</v>
      </c>
      <c r="B45" s="53" t="s">
        <v>134</v>
      </c>
      <c r="C45" s="32" t="s">
        <v>175</v>
      </c>
      <c r="D45" s="29">
        <v>43</v>
      </c>
      <c r="E45" s="78">
        <v>403607</v>
      </c>
      <c r="F45" s="78">
        <v>489070.24</v>
      </c>
      <c r="G45" s="78">
        <v>483609.75</v>
      </c>
      <c r="H45" s="52">
        <v>1564150</v>
      </c>
      <c r="I45" s="52">
        <v>1564150</v>
      </c>
      <c r="J45" s="49">
        <v>776983.06</v>
      </c>
      <c r="K45" s="25">
        <f t="shared" si="0"/>
        <v>1.1982194312784467</v>
      </c>
      <c r="L45" s="25">
        <f t="shared" si="1"/>
        <v>0.98883495753084472</v>
      </c>
      <c r="M45" s="25">
        <f t="shared" si="2"/>
        <v>0.49674459610651156</v>
      </c>
      <c r="N45" s="25">
        <f t="shared" si="3"/>
        <v>0.49674459610651156</v>
      </c>
    </row>
    <row r="46" spans="1:14" ht="12.75" x14ac:dyDescent="0.2">
      <c r="A46" s="24" t="s">
        <v>80</v>
      </c>
      <c r="B46" s="53" t="s">
        <v>135</v>
      </c>
      <c r="C46" s="32" t="s">
        <v>176</v>
      </c>
      <c r="D46" s="29">
        <v>45</v>
      </c>
      <c r="E46" s="79"/>
      <c r="F46" s="79">
        <v>90028.6</v>
      </c>
      <c r="G46" s="79">
        <v>90028.6</v>
      </c>
      <c r="H46" s="54">
        <v>2749650</v>
      </c>
      <c r="I46" s="54">
        <v>2749650</v>
      </c>
      <c r="J46" s="39">
        <v>0</v>
      </c>
      <c r="K46" s="25"/>
      <c r="L46" s="25">
        <f t="shared" si="1"/>
        <v>1</v>
      </c>
      <c r="M46" s="25">
        <f t="shared" si="2"/>
        <v>0</v>
      </c>
      <c r="N46" s="25">
        <f t="shared" si="3"/>
        <v>0</v>
      </c>
    </row>
    <row r="47" spans="1:14" s="62" customFormat="1" ht="12.75" x14ac:dyDescent="0.2">
      <c r="A47" s="53" t="s">
        <v>190</v>
      </c>
      <c r="B47" s="53" t="s">
        <v>191</v>
      </c>
      <c r="C47" s="41" t="s">
        <v>196</v>
      </c>
      <c r="D47" s="59"/>
      <c r="E47" s="81"/>
      <c r="F47" s="81">
        <v>916046.13</v>
      </c>
      <c r="G47" s="81">
        <v>912457.55</v>
      </c>
      <c r="H47" s="63"/>
      <c r="I47" s="63"/>
      <c r="J47" s="39">
        <v>3880</v>
      </c>
      <c r="K47" s="61"/>
      <c r="L47" s="61">
        <f>+G47/F47</f>
        <v>0.99608253352917941</v>
      </c>
      <c r="M47" s="61"/>
      <c r="N47" s="61"/>
    </row>
    <row r="48" spans="1:14" s="62" customFormat="1" ht="12.75" x14ac:dyDescent="0.2">
      <c r="A48" s="84" t="s">
        <v>200</v>
      </c>
      <c r="B48" s="84" t="s">
        <v>201</v>
      </c>
      <c r="C48" s="80" t="s">
        <v>202</v>
      </c>
      <c r="D48" s="82"/>
      <c r="E48" s="100"/>
      <c r="F48" s="100">
        <v>58500</v>
      </c>
      <c r="G48" s="100">
        <v>57009.73</v>
      </c>
      <c r="H48" s="101">
        <v>250</v>
      </c>
      <c r="I48" s="101">
        <v>250</v>
      </c>
      <c r="J48" s="101">
        <v>251</v>
      </c>
      <c r="K48" s="83"/>
      <c r="L48" s="83">
        <f t="shared" ref="L48" si="4">+G48/F48</f>
        <v>0.97452529914529917</v>
      </c>
      <c r="M48" s="83">
        <f t="shared" ref="M48" si="5">+J48/H48</f>
        <v>1.004</v>
      </c>
      <c r="N48" s="83">
        <f t="shared" ref="N48" si="6">+J48/I48</f>
        <v>1.004</v>
      </c>
    </row>
    <row r="49" spans="1:14" ht="78.75" x14ac:dyDescent="0.2">
      <c r="A49" s="24" t="s">
        <v>81</v>
      </c>
      <c r="B49" s="24" t="s">
        <v>136</v>
      </c>
      <c r="C49" s="32" t="s">
        <v>177</v>
      </c>
      <c r="D49" s="29">
        <v>21</v>
      </c>
      <c r="E49" s="85">
        <v>2161248</v>
      </c>
      <c r="F49" s="85">
        <v>1371066.69</v>
      </c>
      <c r="G49" s="85">
        <v>1370296.6</v>
      </c>
      <c r="H49" s="32">
        <v>4</v>
      </c>
      <c r="I49" s="32">
        <v>4</v>
      </c>
      <c r="J49" s="39">
        <v>0</v>
      </c>
      <c r="K49" s="25">
        <f t="shared" si="0"/>
        <v>0.6340302454877923</v>
      </c>
      <c r="L49" s="25">
        <f t="shared" si="1"/>
        <v>0.99943832783217867</v>
      </c>
      <c r="M49" s="25">
        <f t="shared" si="2"/>
        <v>0</v>
      </c>
      <c r="N49" s="25">
        <f t="shared" si="3"/>
        <v>0</v>
      </c>
    </row>
    <row r="50" spans="1:14" ht="78.75" x14ac:dyDescent="0.2">
      <c r="A50" s="24" t="s">
        <v>82</v>
      </c>
      <c r="B50" s="24" t="s">
        <v>137</v>
      </c>
      <c r="C50" s="32" t="s">
        <v>178</v>
      </c>
      <c r="D50" s="29">
        <v>24</v>
      </c>
      <c r="E50" s="86">
        <v>494176</v>
      </c>
      <c r="F50" s="86">
        <v>161941.38</v>
      </c>
      <c r="G50" s="86">
        <v>151668.82</v>
      </c>
      <c r="H50" s="40">
        <v>100</v>
      </c>
      <c r="I50" s="40">
        <v>100</v>
      </c>
      <c r="J50" s="39">
        <v>100</v>
      </c>
      <c r="K50" s="25">
        <f t="shared" si="0"/>
        <v>0.3069125574694036</v>
      </c>
      <c r="L50" s="25">
        <f t="shared" si="1"/>
        <v>0.93656618215801302</v>
      </c>
      <c r="M50" s="25">
        <f t="shared" si="2"/>
        <v>1</v>
      </c>
      <c r="N50" s="25">
        <f t="shared" si="3"/>
        <v>1</v>
      </c>
    </row>
    <row r="51" spans="1:14" ht="78.75" x14ac:dyDescent="0.2">
      <c r="A51" s="24" t="s">
        <v>83</v>
      </c>
      <c r="B51" s="24" t="s">
        <v>138</v>
      </c>
      <c r="C51" s="32" t="s">
        <v>179</v>
      </c>
      <c r="D51" s="29">
        <v>23</v>
      </c>
      <c r="E51" s="87">
        <v>1178597</v>
      </c>
      <c r="F51" s="87">
        <v>991620.83</v>
      </c>
      <c r="G51" s="87">
        <v>981074.16</v>
      </c>
      <c r="H51" s="40">
        <v>100</v>
      </c>
      <c r="I51" s="40">
        <v>100</v>
      </c>
      <c r="J51" s="39">
        <v>100</v>
      </c>
      <c r="K51" s="25">
        <f t="shared" si="0"/>
        <v>0.83240849925801608</v>
      </c>
      <c r="L51" s="25">
        <f t="shared" si="1"/>
        <v>0.98936421091517412</v>
      </c>
      <c r="M51" s="25">
        <f t="shared" si="2"/>
        <v>1</v>
      </c>
      <c r="N51" s="25">
        <f t="shared" si="3"/>
        <v>1</v>
      </c>
    </row>
    <row r="52" spans="1:14" ht="56.25" x14ac:dyDescent="0.2">
      <c r="A52" s="24" t="s">
        <v>84</v>
      </c>
      <c r="B52" s="24" t="s">
        <v>139</v>
      </c>
      <c r="C52" s="32" t="s">
        <v>180</v>
      </c>
      <c r="D52" s="29">
        <v>20</v>
      </c>
      <c r="E52" s="88">
        <v>150000</v>
      </c>
      <c r="F52" s="88">
        <v>150000</v>
      </c>
      <c r="G52" s="88">
        <v>150000</v>
      </c>
      <c r="H52" s="32">
        <v>2</v>
      </c>
      <c r="I52" s="32">
        <v>2</v>
      </c>
      <c r="J52" s="39">
        <v>2</v>
      </c>
      <c r="K52" s="25">
        <f t="shared" si="0"/>
        <v>1</v>
      </c>
      <c r="L52" s="25">
        <f t="shared" si="1"/>
        <v>1</v>
      </c>
      <c r="M52" s="25">
        <f t="shared" si="2"/>
        <v>1</v>
      </c>
      <c r="N52" s="25">
        <f t="shared" si="3"/>
        <v>1</v>
      </c>
    </row>
    <row r="53" spans="1:14" ht="67.5" x14ac:dyDescent="0.2">
      <c r="A53" s="24" t="s">
        <v>84</v>
      </c>
      <c r="B53" s="24" t="s">
        <v>140</v>
      </c>
      <c r="C53" s="32" t="s">
        <v>181</v>
      </c>
      <c r="D53" s="29">
        <v>21</v>
      </c>
      <c r="E53" s="89">
        <v>206511</v>
      </c>
      <c r="F53" s="89">
        <v>240000</v>
      </c>
      <c r="G53" s="89">
        <v>240000</v>
      </c>
      <c r="H53" s="40">
        <v>2</v>
      </c>
      <c r="I53" s="40">
        <v>2</v>
      </c>
      <c r="J53" s="39">
        <v>2</v>
      </c>
      <c r="K53" s="25">
        <f t="shared" si="0"/>
        <v>1.1621656957740749</v>
      </c>
      <c r="L53" s="25">
        <f t="shared" si="1"/>
        <v>1</v>
      </c>
      <c r="M53" s="25">
        <f t="shared" si="2"/>
        <v>1</v>
      </c>
      <c r="N53" s="25">
        <f t="shared" si="3"/>
        <v>1</v>
      </c>
    </row>
    <row r="54" spans="1:14" ht="67.5" x14ac:dyDescent="0.2">
      <c r="A54" s="24" t="s">
        <v>85</v>
      </c>
      <c r="B54" s="24" t="s">
        <v>141</v>
      </c>
      <c r="C54" s="32" t="s">
        <v>182</v>
      </c>
      <c r="D54" s="29">
        <v>20</v>
      </c>
      <c r="E54" s="90">
        <v>3000000</v>
      </c>
      <c r="F54" s="90">
        <v>3000000</v>
      </c>
      <c r="G54" s="90">
        <v>3000000</v>
      </c>
      <c r="H54" s="32">
        <v>100</v>
      </c>
      <c r="I54" s="32">
        <v>100</v>
      </c>
      <c r="J54" s="44">
        <v>1</v>
      </c>
      <c r="K54" s="25">
        <f t="shared" si="0"/>
        <v>1</v>
      </c>
      <c r="L54" s="25">
        <f t="shared" si="1"/>
        <v>1</v>
      </c>
      <c r="M54" s="25">
        <f t="shared" si="2"/>
        <v>0.01</v>
      </c>
      <c r="N54" s="25">
        <f t="shared" si="3"/>
        <v>0.01</v>
      </c>
    </row>
    <row r="55" spans="1:14" ht="78.75" x14ac:dyDescent="0.2">
      <c r="A55" s="24" t="s">
        <v>86</v>
      </c>
      <c r="B55" s="24" t="s">
        <v>142</v>
      </c>
      <c r="C55" s="32" t="s">
        <v>177</v>
      </c>
      <c r="D55" s="29">
        <v>21</v>
      </c>
      <c r="E55" s="91">
        <v>1200000</v>
      </c>
      <c r="F55" s="91">
        <v>1200000</v>
      </c>
      <c r="G55" s="91">
        <v>1200000</v>
      </c>
      <c r="H55" s="32">
        <v>4</v>
      </c>
      <c r="I55" s="32">
        <v>4</v>
      </c>
      <c r="J55" s="39">
        <v>0</v>
      </c>
      <c r="K55" s="25">
        <f t="shared" si="0"/>
        <v>1</v>
      </c>
      <c r="L55" s="25">
        <f t="shared" si="1"/>
        <v>1</v>
      </c>
      <c r="M55" s="25">
        <f t="shared" si="2"/>
        <v>0</v>
      </c>
      <c r="N55" s="25">
        <f t="shared" si="3"/>
        <v>0</v>
      </c>
    </row>
    <row r="56" spans="1:14" ht="33.75" x14ac:dyDescent="0.2">
      <c r="A56" s="24" t="s">
        <v>87</v>
      </c>
      <c r="B56" s="24" t="s">
        <v>143</v>
      </c>
      <c r="C56" s="32" t="s">
        <v>183</v>
      </c>
      <c r="D56" s="29">
        <v>21</v>
      </c>
      <c r="E56" s="92"/>
      <c r="F56" s="92">
        <v>25000</v>
      </c>
      <c r="G56" s="92">
        <v>25000</v>
      </c>
      <c r="H56" s="32">
        <v>1</v>
      </c>
      <c r="I56" s="32">
        <v>1</v>
      </c>
      <c r="J56" s="39">
        <v>1</v>
      </c>
      <c r="K56" s="25"/>
      <c r="L56" s="25">
        <f t="shared" si="1"/>
        <v>1</v>
      </c>
      <c r="M56" s="25">
        <f t="shared" si="2"/>
        <v>1</v>
      </c>
      <c r="N56" s="25">
        <f t="shared" si="3"/>
        <v>1</v>
      </c>
    </row>
    <row r="57" spans="1:14" s="62" customFormat="1" ht="56.25" x14ac:dyDescent="0.2">
      <c r="A57" s="53" t="s">
        <v>192</v>
      </c>
      <c r="B57" s="53" t="s">
        <v>194</v>
      </c>
      <c r="C57" s="60" t="s">
        <v>197</v>
      </c>
      <c r="D57" s="51"/>
      <c r="E57" s="93"/>
      <c r="F57" s="93">
        <v>81600</v>
      </c>
      <c r="G57" s="93">
        <v>81600</v>
      </c>
      <c r="H57" s="41">
        <v>1</v>
      </c>
      <c r="I57" s="41">
        <v>1</v>
      </c>
      <c r="J57" s="39">
        <v>1</v>
      </c>
      <c r="K57" s="61"/>
      <c r="L57" s="61">
        <f t="shared" si="1"/>
        <v>1</v>
      </c>
      <c r="M57" s="61">
        <f t="shared" si="2"/>
        <v>1</v>
      </c>
      <c r="N57" s="61">
        <f t="shared" si="3"/>
        <v>1</v>
      </c>
    </row>
    <row r="58" spans="1:14" s="62" customFormat="1" ht="33.75" x14ac:dyDescent="0.2">
      <c r="A58" s="53" t="s">
        <v>193</v>
      </c>
      <c r="B58" s="53" t="s">
        <v>195</v>
      </c>
      <c r="C58" s="60" t="s">
        <v>198</v>
      </c>
      <c r="D58" s="51"/>
      <c r="E58" s="94"/>
      <c r="F58" s="94">
        <v>39750</v>
      </c>
      <c r="G58" s="94">
        <v>39750</v>
      </c>
      <c r="H58" s="41">
        <v>1</v>
      </c>
      <c r="I58" s="41">
        <v>1</v>
      </c>
      <c r="J58" s="39">
        <v>1</v>
      </c>
      <c r="K58" s="61"/>
      <c r="L58" s="61">
        <f t="shared" si="1"/>
        <v>1</v>
      </c>
      <c r="M58" s="61">
        <f t="shared" si="2"/>
        <v>1</v>
      </c>
      <c r="N58" s="61">
        <f t="shared" si="3"/>
        <v>1</v>
      </c>
    </row>
    <row r="59" spans="1:14" ht="45" x14ac:dyDescent="0.2">
      <c r="A59" s="24" t="s">
        <v>88</v>
      </c>
      <c r="B59" s="24" t="s">
        <v>144</v>
      </c>
      <c r="C59" s="32" t="s">
        <v>184</v>
      </c>
      <c r="D59" s="29">
        <v>80</v>
      </c>
      <c r="E59" s="95">
        <v>848644</v>
      </c>
      <c r="F59" s="95">
        <v>848646</v>
      </c>
      <c r="G59" s="95">
        <v>848646</v>
      </c>
      <c r="H59" s="32">
        <v>40</v>
      </c>
      <c r="I59" s="32">
        <v>40</v>
      </c>
      <c r="J59" s="39">
        <v>40</v>
      </c>
      <c r="K59" s="25">
        <f t="shared" si="0"/>
        <v>1.0000023567008074</v>
      </c>
      <c r="L59" s="25">
        <f t="shared" si="1"/>
        <v>1</v>
      </c>
      <c r="M59" s="25">
        <f t="shared" si="2"/>
        <v>1</v>
      </c>
      <c r="N59" s="25">
        <f t="shared" si="3"/>
        <v>1</v>
      </c>
    </row>
    <row r="60" spans="1:14" ht="45" x14ac:dyDescent="0.2">
      <c r="A60" s="24" t="s">
        <v>89</v>
      </c>
      <c r="B60" s="53" t="s">
        <v>145</v>
      </c>
      <c r="C60" s="41" t="s">
        <v>185</v>
      </c>
      <c r="D60" s="29">
        <v>80</v>
      </c>
      <c r="E60" s="96">
        <v>1716464</v>
      </c>
      <c r="F60" s="96">
        <v>1545539.52</v>
      </c>
      <c r="G60" s="96">
        <v>1541771.78</v>
      </c>
      <c r="H60" s="45">
        <v>1</v>
      </c>
      <c r="I60" s="45">
        <v>1</v>
      </c>
      <c r="J60" s="44">
        <v>1</v>
      </c>
      <c r="K60" s="25">
        <f t="shared" si="0"/>
        <v>0.89822552643108156</v>
      </c>
      <c r="L60" s="25">
        <f t="shared" si="1"/>
        <v>0.99756218462792856</v>
      </c>
      <c r="M60" s="25">
        <f t="shared" si="2"/>
        <v>1</v>
      </c>
      <c r="N60" s="25">
        <f t="shared" si="3"/>
        <v>1</v>
      </c>
    </row>
    <row r="61" spans="1:14" ht="45" x14ac:dyDescent="0.2">
      <c r="A61" s="24" t="s">
        <v>90</v>
      </c>
      <c r="B61" s="24" t="s">
        <v>146</v>
      </c>
      <c r="C61" s="32" t="s">
        <v>186</v>
      </c>
      <c r="D61" s="29">
        <v>80</v>
      </c>
      <c r="E61" s="97">
        <v>655198</v>
      </c>
      <c r="F61" s="97">
        <v>655198</v>
      </c>
      <c r="G61" s="97">
        <v>655197.94999999995</v>
      </c>
      <c r="H61" s="55">
        <v>84000</v>
      </c>
      <c r="I61" s="55">
        <v>84000</v>
      </c>
      <c r="J61" s="56">
        <v>96872</v>
      </c>
      <c r="K61" s="25">
        <f t="shared" si="0"/>
        <v>0.99999992368719071</v>
      </c>
      <c r="L61" s="25">
        <f t="shared" si="1"/>
        <v>0.99999992368719071</v>
      </c>
      <c r="M61" s="25">
        <f t="shared" si="2"/>
        <v>1.1532380952380952</v>
      </c>
      <c r="N61" s="25">
        <f t="shared" si="3"/>
        <v>1.1532380952380952</v>
      </c>
    </row>
    <row r="62" spans="1:14" ht="22.5" x14ac:dyDescent="0.2">
      <c r="A62" s="24" t="s">
        <v>91</v>
      </c>
      <c r="B62" s="24" t="s">
        <v>147</v>
      </c>
      <c r="C62" s="32" t="s">
        <v>187</v>
      </c>
      <c r="D62" s="29">
        <v>80</v>
      </c>
      <c r="E62" s="98"/>
      <c r="F62" s="98">
        <v>100000</v>
      </c>
      <c r="G62" s="98">
        <v>100000</v>
      </c>
      <c r="H62" s="57">
        <v>1900</v>
      </c>
      <c r="I62" s="57">
        <v>1900</v>
      </c>
      <c r="J62" s="41">
        <v>2406</v>
      </c>
      <c r="K62" s="25"/>
      <c r="L62" s="25">
        <f t="shared" si="1"/>
        <v>1</v>
      </c>
      <c r="M62" s="25">
        <f t="shared" si="2"/>
        <v>1.2663157894736843</v>
      </c>
      <c r="N62" s="25">
        <f t="shared" si="3"/>
        <v>1.2663157894736843</v>
      </c>
    </row>
    <row r="63" spans="1:14" ht="22.5" x14ac:dyDescent="0.2">
      <c r="A63" s="24" t="s">
        <v>92</v>
      </c>
      <c r="B63" s="24" t="s">
        <v>148</v>
      </c>
      <c r="C63" s="32" t="s">
        <v>187</v>
      </c>
      <c r="D63" s="29">
        <v>80</v>
      </c>
      <c r="E63" s="99"/>
      <c r="F63" s="99">
        <v>300000</v>
      </c>
      <c r="G63" s="99">
        <v>299999.23</v>
      </c>
      <c r="H63" s="57">
        <v>1900</v>
      </c>
      <c r="I63" s="57">
        <v>1900</v>
      </c>
      <c r="J63" s="57">
        <v>2406</v>
      </c>
      <c r="K63" s="25"/>
      <c r="L63" s="25">
        <f t="shared" si="1"/>
        <v>0.99999743333333324</v>
      </c>
      <c r="M63" s="25">
        <f t="shared" si="2"/>
        <v>1.2663157894736843</v>
      </c>
      <c r="N63" s="25">
        <f t="shared" si="3"/>
        <v>1.2663157894736843</v>
      </c>
    </row>
    <row r="64" spans="1:14" ht="22.5" x14ac:dyDescent="0.2">
      <c r="A64" s="24" t="s">
        <v>93</v>
      </c>
      <c r="B64" s="24" t="s">
        <v>149</v>
      </c>
      <c r="C64" s="32" t="s">
        <v>187</v>
      </c>
      <c r="D64" s="29">
        <v>80</v>
      </c>
      <c r="E64" s="100"/>
      <c r="F64" s="100">
        <v>183472</v>
      </c>
      <c r="G64" s="100">
        <v>183472</v>
      </c>
      <c r="H64" s="57">
        <v>1900</v>
      </c>
      <c r="I64" s="57">
        <v>1900</v>
      </c>
      <c r="J64" s="112">
        <v>2046</v>
      </c>
      <c r="K64" s="25"/>
      <c r="L64" s="25">
        <f t="shared" si="1"/>
        <v>1</v>
      </c>
      <c r="M64" s="25">
        <f t="shared" si="2"/>
        <v>1.0768421052631578</v>
      </c>
      <c r="N64" s="25">
        <f t="shared" si="3"/>
        <v>1.0768421052631578</v>
      </c>
    </row>
    <row r="65" spans="1:7" x14ac:dyDescent="0.2">
      <c r="E65" s="50"/>
      <c r="F65" s="50"/>
      <c r="G65" s="50"/>
    </row>
    <row r="66" spans="1:7" ht="15" x14ac:dyDescent="0.2">
      <c r="A66" s="30" t="s">
        <v>150</v>
      </c>
      <c r="C66" s="31"/>
    </row>
    <row r="67" spans="1:7" x14ac:dyDescent="0.2">
      <c r="E67" s="50"/>
      <c r="F67" s="50"/>
      <c r="G67" s="50"/>
    </row>
    <row r="68" spans="1:7" x14ac:dyDescent="0.2">
      <c r="E68" s="50"/>
      <c r="F68" s="50"/>
      <c r="G68" s="50"/>
    </row>
    <row r="80" spans="1:7" x14ac:dyDescent="0.2">
      <c r="E80" s="50"/>
      <c r="F80" s="50"/>
      <c r="G80" s="50"/>
    </row>
  </sheetData>
  <sheetProtection formatCells="0" formatColumns="0" formatRows="0" insertRows="0" deleteRows="0" autoFilter="0"/>
  <autoFilter ref="A3:N28"/>
  <mergeCells count="9">
    <mergeCell ref="A1:N1"/>
    <mergeCell ref="A38:A39"/>
    <mergeCell ref="B38:B39"/>
    <mergeCell ref="D38:D39"/>
    <mergeCell ref="K38:K39"/>
    <mergeCell ref="L38:L39"/>
    <mergeCell ref="E38:E39"/>
    <mergeCell ref="F38:F39"/>
    <mergeCell ref="G38:G39"/>
  </mergeCells>
  <dataValidations disablePrompts="1" count="1">
    <dataValidation allowBlank="1" showErrorMessage="1" prompt="Clave asignada al programa/proyecto" sqref="A2:A3"/>
  </dataValidations>
  <printOptions horizontalCentered="1"/>
  <pageMargins left="0.23622047244094491" right="0.23622047244094491" top="0.74803149606299213" bottom="0.74803149606299213" header="0.31496062992125984" footer="0.31496062992125984"/>
  <pageSetup scale="58" fitToHeight="3" orientation="landscape" r:id="rId1"/>
  <ignoredErrors>
    <ignoredError sqref="K59:N64 K4:N46 L47 K49:N5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2021-01-25T18:22:43Z</cp:lastPrinted>
  <dcterms:created xsi:type="dcterms:W3CDTF">2014-10-22T05:35:08Z</dcterms:created>
  <dcterms:modified xsi:type="dcterms:W3CDTF">2021-01-25T18:22:45Z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